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25" windowHeight="958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1" l="1"/>
  <c r="F29" i="1" l="1"/>
  <c r="F16" i="1" l="1"/>
  <c r="F35" i="1" s="1"/>
</calcChain>
</file>

<file path=xl/sharedStrings.xml><?xml version="1.0" encoding="utf-8"?>
<sst xmlns="http://schemas.openxmlformats.org/spreadsheetml/2006/main" count="104" uniqueCount="93">
  <si>
    <t>Společnost</t>
  </si>
  <si>
    <t>Adresa</t>
  </si>
  <si>
    <t>IČ</t>
  </si>
  <si>
    <t>Titul</t>
  </si>
  <si>
    <t>KAMET</t>
  </si>
  <si>
    <t>Dabrowa Gornicza,  ul. Dabrowskeho 34/69, Polsko</t>
  </si>
  <si>
    <t>dodávka špalků</t>
  </si>
  <si>
    <t xml:space="preserve">SDHF </t>
  </si>
  <si>
    <t>Saint Denis de l'Hotel 64, Rue de l'Industrie¨, Francie</t>
  </si>
  <si>
    <t>ADAZ spol. s r.o.</t>
  </si>
  <si>
    <t>Praha 9 - Vysočany, Kolbenova 609/40, PSČ 19000</t>
  </si>
  <si>
    <t>nájemné nebytových prostor</t>
  </si>
  <si>
    <t>AFHS, s.r.o.</t>
  </si>
  <si>
    <t>Liberec 9, Na Bojišti 178/3, PSČ 46007</t>
  </si>
  <si>
    <t>folie</t>
  </si>
  <si>
    <t>SK  Bratislava rail a.s.</t>
  </si>
  <si>
    <t>Staré ihrisko, Bratislava, Slovensko</t>
  </si>
  <si>
    <t>CERBEROS s.r.o.</t>
  </si>
  <si>
    <t>Lannova 2061/8, Nové Město, 110 00 Praha 1</t>
  </si>
  <si>
    <t>spotřeba el. energie</t>
  </si>
  <si>
    <t>COSMEF Srl</t>
  </si>
  <si>
    <t>TORTONA (AL)  It via Wilmer Graziano, Itálie</t>
  </si>
  <si>
    <t>DZZD s.r.o.</t>
  </si>
  <si>
    <t>BRNO, Lesnická 24, PSČ 61300</t>
  </si>
  <si>
    <t>dodávka závaží</t>
  </si>
  <si>
    <t>EASTON družstvo</t>
  </si>
  <si>
    <t>Brno, Jeneweinova 15/11, PSČ 61700</t>
  </si>
  <si>
    <t>nájem nebytových prostor</t>
  </si>
  <si>
    <t>Gietburg B.V.</t>
  </si>
  <si>
    <t xml:space="preserve"> Nieuw Bergen, Holandsko</t>
  </si>
  <si>
    <t>Jan Musil</t>
  </si>
  <si>
    <t>Terezínský Mlýn 1953/10, 405 02, Děčín - Děčín IV-Podmokly</t>
  </si>
  <si>
    <t>K.A.H.O.M. spol. s r.o.</t>
  </si>
  <si>
    <t>Dělnická 195/21, 460 06, Liberec - Liberec VI-Rochlice</t>
  </si>
  <si>
    <t>POWER - AMP Group spol. s r.o.</t>
  </si>
  <si>
    <t>Brno, Masarykova č.o. 31, č.p. 427, PSČ 60200</t>
  </si>
  <si>
    <t>PRINS METALLURGISCHE</t>
  </si>
  <si>
    <t xml:space="preserve">3800 BN Amersfoort,Postbus 1550, Německo  </t>
  </si>
  <si>
    <t>modelová zařízení</t>
  </si>
  <si>
    <t>RITAL, s.r.o.</t>
  </si>
  <si>
    <t>Praha 8 - Karlín, Křižíkova 180/28, PSČ 18600</t>
  </si>
  <si>
    <t>Petr Rybář</t>
  </si>
  <si>
    <t>Sušická 676/5, 460 07, Liberec - Liberec III-Jeřáb</t>
  </si>
  <si>
    <t xml:space="preserve">SELLEX - TATRY Ltd. </t>
  </si>
  <si>
    <t xml:space="preserve">Stavbárska 54, Poprad, Slovensko  </t>
  </si>
  <si>
    <t>Vodafone Czech Republic a.s.</t>
  </si>
  <si>
    <t>náměstí Junkových 2808/2, Stodůlky, 155 00 Praha 5</t>
  </si>
  <si>
    <t>Celkem</t>
  </si>
  <si>
    <t>nájemné za antény</t>
  </si>
  <si>
    <t>spotřeba el. energie, nájem prostor</t>
  </si>
  <si>
    <t>nájemné nebytových prostor a spotřeba el. energie</t>
  </si>
  <si>
    <t>27298914</t>
  </si>
  <si>
    <t>Švermova 268/76, Liberec X-Františkov, 460 10 Liberec</t>
  </si>
  <si>
    <t>KOVOŠROT GROUP CZ a.s.</t>
  </si>
  <si>
    <t>Praha - Dolní Měcholupy, Ke Kablu 289/7, PSČ 10200</t>
  </si>
  <si>
    <t>28674286</t>
  </si>
  <si>
    <t>papír, lepenka</t>
  </si>
  <si>
    <t>HEAVY MACHINERY SERVICES a.s.  (Legios)</t>
  </si>
  <si>
    <t>46711201</t>
  </si>
  <si>
    <t>Jana Pernera 159, 378 10 České Velenice</t>
  </si>
  <si>
    <t>telefony, nájemné, bezúročná půjčka</t>
  </si>
  <si>
    <t>záloha na tlakové lahve</t>
  </si>
  <si>
    <t>jistina za internet</t>
  </si>
  <si>
    <t>MYTO CZ</t>
  </si>
  <si>
    <t>kauce Premid jednotky</t>
  </si>
  <si>
    <t>Máslová Drahomíra</t>
  </si>
  <si>
    <t>záloha na byt Wencel</t>
  </si>
  <si>
    <t>Linde Gas a.s.</t>
  </si>
  <si>
    <t>Praha 9, U Technoplynu 1324, PSČ 19800</t>
  </si>
  <si>
    <t>00011754</t>
  </si>
  <si>
    <t>záloha</t>
  </si>
  <si>
    <t xml:space="preserve">RIGHT POWER ENERGY, s.r.o. </t>
  </si>
  <si>
    <t>Českobratrská 3321/46, Moravská Ostrava, 702 00 Ostrava</t>
  </si>
  <si>
    <t>27230112</t>
  </si>
  <si>
    <t>Coprosys-LVI s.r.o.</t>
  </si>
  <si>
    <t>Hanychovská 169/43, Liberec X-Františkov, 460 10 Liberec</t>
  </si>
  <si>
    <t>27304230</t>
  </si>
  <si>
    <t>HM tools industrial s.r.o.</t>
  </si>
  <si>
    <t xml:space="preserve">Havlíčkova 919/24, 787 01 Šumperk
</t>
  </si>
  <si>
    <t>29463742</t>
  </si>
  <si>
    <t>Ing. Vladimír Naiman</t>
  </si>
  <si>
    <t>Horní Kopečná 647/2, 460 06, Liberec - Liberec VI-Rochlice</t>
  </si>
  <si>
    <t>13949152</t>
  </si>
  <si>
    <t>[nutno doplnit]</t>
  </si>
  <si>
    <t>M STAV LBC s.r.o.</t>
  </si>
  <si>
    <t>Výše pohledávek</t>
  </si>
  <si>
    <t>ASK Chemicals Czech s.r.o.</t>
  </si>
  <si>
    <t>Brno-Chrlice, Tovární 7, PSČ 64300</t>
  </si>
  <si>
    <t>25773925</t>
  </si>
  <si>
    <t>A-STAHL s.r.o.</t>
  </si>
  <si>
    <t>pohledávka z postoupení</t>
  </si>
  <si>
    <t>Náměstí 116, 671 28 Jaroslavice</t>
  </si>
  <si>
    <t>25572571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</si>
</sst>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4" fontId="1" fillId="0" borderId="1" xfId="0" applyNumberFormat="1" applyFon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/>
    <xf numFmtId="4" fontId="0" fillId="0" borderId="1" xfId="0" applyNumberFormat="1" applyBorder="1"/>
    <xf numFmtId="0" fontId="0" fillId="0" borderId="1" xfId="0" quotePrefix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" fontId="0" fillId="0" borderId="0" xfId="0" applyNumberFormat="1"/>
    <xf numFmtId="0" fontId="0" fillId="0" borderId="1" xfId="0" applyFill="1" applyBorder="1" applyAlignment="1">
      <alignment wrapText="1"/>
    </xf>
    <xf numFmtId="0" fontId="0" fillId="0" borderId="2" xfId="0" applyBorder="1" applyAlignment="1">
      <alignment wrapText="1"/>
    </xf>
    <xf numFmtId="0" fontId="0" fillId="0" borderId="2" xfId="0" quotePrefix="1" applyBorder="1" applyAlignment="1">
      <alignment horizontal="center"/>
    </xf>
    <xf numFmtId="0" fontId="0" fillId="0" borderId="2" xfId="0" applyBorder="1"/>
    <xf numFmtId="4" fontId="0" fillId="0" borderId="1" xfId="0" applyNumberFormat="1" applyFill="1" applyBorder="1"/>
    <xf numFmtId="0" fontId="0" fillId="0" borderId="1" xfId="0" quotePrefix="1" applyFill="1" applyBorder="1" applyAlignment="1">
      <alignment horizontal="center"/>
    </xf>
    <xf numFmtId="0" fontId="0" fillId="0" borderId="1" xfId="0" applyFill="1" applyBorder="1"/>
    <xf numFmtId="4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tabSelected="1" view="pageLayout" topLeftCell="A10" zoomScaleNormal="100" workbookViewId="0">
      <selection activeCell="B10" sqref="B10"/>
    </sheetView>
  </sheetViews>
  <sheetFormatPr defaultRowHeight="15" x14ac:dyDescent="0.25"/>
  <cols>
    <col min="1" max="1" width="6.5703125" customWidth="1"/>
    <col min="2" max="2" width="22.140625" style="11" customWidth="1"/>
    <col min="3" max="3" width="37.42578125" style="11" customWidth="1"/>
    <col min="4" max="4" width="14.7109375" style="12" customWidth="1"/>
    <col min="5" max="5" width="19.5703125" customWidth="1"/>
    <col min="6" max="6" width="15.28515625" style="13" customWidth="1"/>
  </cols>
  <sheetData>
    <row r="1" spans="1:6" x14ac:dyDescent="0.25">
      <c r="B1" s="22"/>
    </row>
    <row r="2" spans="1:6" s="1" customFormat="1" ht="26.25" x14ac:dyDescent="0.4">
      <c r="A2"/>
      <c r="B2" s="2" t="s">
        <v>0</v>
      </c>
      <c r="C2" s="2" t="s">
        <v>1</v>
      </c>
      <c r="D2" s="3" t="s">
        <v>2</v>
      </c>
      <c r="E2" s="4" t="s">
        <v>3</v>
      </c>
      <c r="F2" s="21" t="s">
        <v>85</v>
      </c>
    </row>
    <row r="3" spans="1:6" x14ac:dyDescent="0.25">
      <c r="B3" s="6"/>
      <c r="C3" s="6"/>
      <c r="D3" s="7"/>
      <c r="E3" s="8"/>
      <c r="F3" s="9"/>
    </row>
    <row r="4" spans="1:6" ht="30" x14ac:dyDescent="0.25">
      <c r="B4" s="14" t="s">
        <v>4</v>
      </c>
      <c r="C4" s="6" t="s">
        <v>5</v>
      </c>
      <c r="D4" s="7"/>
      <c r="E4" s="6" t="s">
        <v>6</v>
      </c>
      <c r="F4" s="9">
        <v>417884</v>
      </c>
    </row>
    <row r="5" spans="1:6" ht="30" x14ac:dyDescent="0.25">
      <c r="B5" s="14" t="s">
        <v>7</v>
      </c>
      <c r="C5" s="6" t="s">
        <v>8</v>
      </c>
      <c r="D5" s="7"/>
      <c r="E5" s="6" t="s">
        <v>6</v>
      </c>
      <c r="F5" s="9">
        <v>242649.2</v>
      </c>
    </row>
    <row r="6" spans="1:6" ht="30" x14ac:dyDescent="0.25">
      <c r="B6" s="14" t="s">
        <v>9</v>
      </c>
      <c r="C6" s="6" t="s">
        <v>10</v>
      </c>
      <c r="D6" s="7">
        <v>27312844</v>
      </c>
      <c r="E6" s="6" t="s">
        <v>11</v>
      </c>
      <c r="F6" s="9">
        <v>18816</v>
      </c>
    </row>
    <row r="7" spans="1:6" x14ac:dyDescent="0.25">
      <c r="B7" s="14" t="s">
        <v>12</v>
      </c>
      <c r="C7" s="6" t="s">
        <v>13</v>
      </c>
      <c r="D7" s="7">
        <v>27314839</v>
      </c>
      <c r="E7" s="6" t="s">
        <v>14</v>
      </c>
      <c r="F7" s="9">
        <v>333</v>
      </c>
    </row>
    <row r="8" spans="1:6" ht="30" x14ac:dyDescent="0.25">
      <c r="B8" s="14" t="s">
        <v>89</v>
      </c>
      <c r="C8" s="6" t="s">
        <v>91</v>
      </c>
      <c r="D8" s="10" t="s">
        <v>92</v>
      </c>
      <c r="E8" s="6" t="s">
        <v>90</v>
      </c>
      <c r="F8" s="9">
        <v>287862.53000000003</v>
      </c>
    </row>
    <row r="9" spans="1:6" ht="30" x14ac:dyDescent="0.25">
      <c r="B9" s="14" t="s">
        <v>86</v>
      </c>
      <c r="C9" s="6" t="s">
        <v>87</v>
      </c>
      <c r="D9" s="10" t="s">
        <v>88</v>
      </c>
      <c r="E9" s="6" t="s">
        <v>70</v>
      </c>
      <c r="F9" s="9">
        <v>1713.04</v>
      </c>
    </row>
    <row r="10" spans="1:6" x14ac:dyDescent="0.25">
      <c r="B10" s="14" t="s">
        <v>15</v>
      </c>
      <c r="C10" s="6" t="s">
        <v>16</v>
      </c>
      <c r="D10" s="7"/>
      <c r="E10" s="6" t="s">
        <v>6</v>
      </c>
      <c r="F10" s="9">
        <v>82271.17</v>
      </c>
    </row>
    <row r="11" spans="1:6" ht="30" x14ac:dyDescent="0.25">
      <c r="B11" s="14" t="s">
        <v>17</v>
      </c>
      <c r="C11" s="6" t="s">
        <v>18</v>
      </c>
      <c r="D11" s="7">
        <v>24237744</v>
      </c>
      <c r="E11" s="6" t="s">
        <v>48</v>
      </c>
      <c r="F11" s="9">
        <v>3630</v>
      </c>
    </row>
    <row r="12" spans="1:6" ht="30" x14ac:dyDescent="0.25">
      <c r="B12" s="8" t="s">
        <v>74</v>
      </c>
      <c r="C12" s="6" t="s">
        <v>75</v>
      </c>
      <c r="D12" s="10" t="s">
        <v>76</v>
      </c>
      <c r="E12" s="6" t="s">
        <v>62</v>
      </c>
      <c r="F12" s="9">
        <v>5000</v>
      </c>
    </row>
    <row r="13" spans="1:6" ht="30" x14ac:dyDescent="0.25">
      <c r="B13" s="14" t="s">
        <v>20</v>
      </c>
      <c r="C13" s="6" t="s">
        <v>21</v>
      </c>
      <c r="D13" s="7"/>
      <c r="E13" s="6" t="s">
        <v>6</v>
      </c>
      <c r="F13" s="9">
        <v>373688.64</v>
      </c>
    </row>
    <row r="14" spans="1:6" x14ac:dyDescent="0.25">
      <c r="B14" s="14" t="s">
        <v>22</v>
      </c>
      <c r="C14" s="6" t="s">
        <v>23</v>
      </c>
      <c r="D14" s="7">
        <v>63485419</v>
      </c>
      <c r="E14" s="6" t="s">
        <v>24</v>
      </c>
      <c r="F14" s="9">
        <v>150021</v>
      </c>
    </row>
    <row r="15" spans="1:6" ht="30" x14ac:dyDescent="0.25">
      <c r="B15" s="14" t="s">
        <v>25</v>
      </c>
      <c r="C15" s="6" t="s">
        <v>26</v>
      </c>
      <c r="D15" s="7">
        <v>27707679</v>
      </c>
      <c r="E15" s="6" t="s">
        <v>27</v>
      </c>
      <c r="F15" s="9">
        <v>7440</v>
      </c>
    </row>
    <row r="16" spans="1:6" x14ac:dyDescent="0.25">
      <c r="B16" s="14" t="s">
        <v>28</v>
      </c>
      <c r="C16" s="6" t="s">
        <v>29</v>
      </c>
      <c r="D16" s="7"/>
      <c r="E16" s="6" t="s">
        <v>24</v>
      </c>
      <c r="F16" s="9">
        <f>27771+6597</f>
        <v>34368</v>
      </c>
    </row>
    <row r="17" spans="2:6" ht="30" x14ac:dyDescent="0.25">
      <c r="B17" s="14" t="s">
        <v>77</v>
      </c>
      <c r="C17" s="6" t="s">
        <v>78</v>
      </c>
      <c r="D17" s="10" t="s">
        <v>79</v>
      </c>
      <c r="E17" s="6" t="s">
        <v>70</v>
      </c>
      <c r="F17" s="9">
        <v>19590</v>
      </c>
    </row>
    <row r="18" spans="2:6" ht="30" x14ac:dyDescent="0.25">
      <c r="B18" s="14" t="s">
        <v>30</v>
      </c>
      <c r="C18" s="6" t="s">
        <v>31</v>
      </c>
      <c r="D18" s="7">
        <v>44573898</v>
      </c>
      <c r="E18" s="6" t="s">
        <v>6</v>
      </c>
      <c r="F18" s="9">
        <v>9759</v>
      </c>
    </row>
    <row r="19" spans="2:6" ht="30" x14ac:dyDescent="0.25">
      <c r="B19" s="14" t="s">
        <v>32</v>
      </c>
      <c r="C19" s="6" t="s">
        <v>33</v>
      </c>
      <c r="D19" s="7">
        <v>28696310</v>
      </c>
      <c r="E19" s="6" t="s">
        <v>27</v>
      </c>
      <c r="F19" s="9">
        <v>19489</v>
      </c>
    </row>
    <row r="20" spans="2:6" ht="30" x14ac:dyDescent="0.25">
      <c r="B20" s="14" t="s">
        <v>53</v>
      </c>
      <c r="C20" s="6" t="s">
        <v>54</v>
      </c>
      <c r="D20" s="10" t="s">
        <v>55</v>
      </c>
      <c r="E20" s="6" t="s">
        <v>56</v>
      </c>
      <c r="F20" s="9">
        <v>180</v>
      </c>
    </row>
    <row r="21" spans="2:6" ht="30" x14ac:dyDescent="0.25">
      <c r="B21" s="14" t="s">
        <v>67</v>
      </c>
      <c r="C21" s="6" t="s">
        <v>68</v>
      </c>
      <c r="D21" s="10" t="s">
        <v>69</v>
      </c>
      <c r="E21" s="6" t="s">
        <v>61</v>
      </c>
      <c r="F21" s="9">
        <v>5600</v>
      </c>
    </row>
    <row r="22" spans="2:6" ht="30" x14ac:dyDescent="0.25">
      <c r="B22" s="14" t="s">
        <v>57</v>
      </c>
      <c r="C22" s="6" t="s">
        <v>59</v>
      </c>
      <c r="D22" s="10" t="s">
        <v>58</v>
      </c>
      <c r="E22" s="6"/>
      <c r="F22" s="9">
        <v>58697</v>
      </c>
    </row>
    <row r="23" spans="2:6" ht="30" x14ac:dyDescent="0.25">
      <c r="B23" s="14" t="s">
        <v>65</v>
      </c>
      <c r="C23" s="14" t="s">
        <v>83</v>
      </c>
      <c r="D23" s="10"/>
      <c r="E23" s="6" t="s">
        <v>66</v>
      </c>
      <c r="F23" s="9">
        <v>10450</v>
      </c>
    </row>
    <row r="24" spans="2:6" ht="45" x14ac:dyDescent="0.25">
      <c r="B24" s="14" t="s">
        <v>84</v>
      </c>
      <c r="C24" s="6" t="s">
        <v>52</v>
      </c>
      <c r="D24" s="10" t="s">
        <v>51</v>
      </c>
      <c r="E24" s="6" t="s">
        <v>49</v>
      </c>
      <c r="F24" s="9">
        <v>73353</v>
      </c>
    </row>
    <row r="25" spans="2:6" x14ac:dyDescent="0.25">
      <c r="B25" s="8" t="s">
        <v>63</v>
      </c>
      <c r="C25" s="15"/>
      <c r="D25" s="16"/>
      <c r="E25" s="17" t="s">
        <v>64</v>
      </c>
      <c r="F25" s="13">
        <v>4650</v>
      </c>
    </row>
    <row r="26" spans="2:6" ht="30" x14ac:dyDescent="0.25">
      <c r="B26" s="14" t="s">
        <v>80</v>
      </c>
      <c r="C26" s="14" t="s">
        <v>81</v>
      </c>
      <c r="D26" s="19" t="s">
        <v>82</v>
      </c>
      <c r="E26" s="20" t="s">
        <v>70</v>
      </c>
      <c r="F26" s="18">
        <v>17666</v>
      </c>
    </row>
    <row r="27" spans="2:6" ht="30" x14ac:dyDescent="0.25">
      <c r="B27" s="14" t="s">
        <v>34</v>
      </c>
      <c r="C27" s="6" t="s">
        <v>35</v>
      </c>
      <c r="D27" s="7">
        <v>26281040</v>
      </c>
      <c r="E27" s="6" t="s">
        <v>60</v>
      </c>
      <c r="F27" s="9">
        <f>48130+53217.57+34</f>
        <v>101381.57</v>
      </c>
    </row>
    <row r="28" spans="2:6" ht="30" x14ac:dyDescent="0.25">
      <c r="B28" s="14" t="s">
        <v>36</v>
      </c>
      <c r="C28" s="6" t="s">
        <v>37</v>
      </c>
      <c r="D28" s="7"/>
      <c r="E28" s="6" t="s">
        <v>38</v>
      </c>
      <c r="F28" s="9">
        <v>210710</v>
      </c>
    </row>
    <row r="29" spans="2:6" ht="30" x14ac:dyDescent="0.25">
      <c r="B29" s="14" t="s">
        <v>71</v>
      </c>
      <c r="C29" s="6" t="s">
        <v>72</v>
      </c>
      <c r="D29" s="10" t="s">
        <v>73</v>
      </c>
      <c r="E29" s="6" t="s">
        <v>70</v>
      </c>
      <c r="F29" s="9">
        <f>32522.16+88175.84</f>
        <v>120698</v>
      </c>
    </row>
    <row r="30" spans="2:6" ht="30" x14ac:dyDescent="0.25">
      <c r="B30" s="14" t="s">
        <v>39</v>
      </c>
      <c r="C30" s="6" t="s">
        <v>40</v>
      </c>
      <c r="D30" s="7">
        <v>25795449</v>
      </c>
      <c r="E30" s="6" t="s">
        <v>11</v>
      </c>
      <c r="F30" s="9">
        <v>1210</v>
      </c>
    </row>
    <row r="31" spans="2:6" ht="60" x14ac:dyDescent="0.25">
      <c r="B31" s="14" t="s">
        <v>41</v>
      </c>
      <c r="C31" s="6" t="s">
        <v>42</v>
      </c>
      <c r="D31" s="7">
        <v>72683601</v>
      </c>
      <c r="E31" s="6" t="s">
        <v>50</v>
      </c>
      <c r="F31" s="9">
        <v>9639</v>
      </c>
    </row>
    <row r="32" spans="2:6" x14ac:dyDescent="0.25">
      <c r="B32" s="14" t="s">
        <v>43</v>
      </c>
      <c r="C32" s="6" t="s">
        <v>44</v>
      </c>
      <c r="D32" s="7"/>
      <c r="E32" s="6" t="s">
        <v>6</v>
      </c>
      <c r="F32" s="9">
        <v>72500.88</v>
      </c>
    </row>
    <row r="33" spans="2:6" ht="30" x14ac:dyDescent="0.25">
      <c r="B33" s="14" t="s">
        <v>45</v>
      </c>
      <c r="C33" s="6" t="s">
        <v>46</v>
      </c>
      <c r="D33" s="7">
        <v>25788001</v>
      </c>
      <c r="E33" s="6" t="s">
        <v>19</v>
      </c>
      <c r="F33" s="9">
        <v>3845</v>
      </c>
    </row>
    <row r="34" spans="2:6" x14ac:dyDescent="0.25">
      <c r="B34" s="14"/>
      <c r="C34" s="14"/>
      <c r="D34" s="7"/>
      <c r="E34" s="6"/>
      <c r="F34" s="9"/>
    </row>
    <row r="35" spans="2:6" x14ac:dyDescent="0.25">
      <c r="B35" s="2" t="s">
        <v>47</v>
      </c>
      <c r="C35" s="2"/>
      <c r="D35" s="3"/>
      <c r="E35" s="4"/>
      <c r="F35" s="5">
        <f>SUM(F4:F34)</f>
        <v>2365095.0300000003</v>
      </c>
    </row>
  </sheetData>
  <pageMargins left="0.70866141732283472" right="0.70866141732283472" top="0.78740157480314965" bottom="1.9685039370078741" header="0.31496062992125984" footer="0.31496062992125984"/>
  <pageSetup paperSize="9" scale="75" fitToHeight="0" orientation="portrait" horizontalDpi="4294967293" r:id="rId1"/>
  <headerFooter differentFirst="1">
    <oddHeader xml:space="preserve">&amp;L&amp;"-,Tučné" </oddHeader>
    <firstHeader xml:space="preserve">&amp;L&amp;"-,Tučné"&amp;14            PŘÍLOHA Č. 2  SOUPISU MAJETKOVÉ PODSTATY FEREX-ŽSO spol. s r.o.  -  POHLEDÁVKY  
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Ladislav Řezníček</dc:creator>
  <cp:lastModifiedBy>Dell</cp:lastModifiedBy>
  <cp:lastPrinted>2016-03-23T08:08:11Z</cp:lastPrinted>
  <dcterms:created xsi:type="dcterms:W3CDTF">2015-08-14T09:51:52Z</dcterms:created>
  <dcterms:modified xsi:type="dcterms:W3CDTF">2019-04-15T11:40:09Z</dcterms:modified>
</cp:coreProperties>
</file>