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tiff" ContentType="image/tif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20" windowWidth="19035" windowHeight="11460"/>
  </bookViews>
  <sheets>
    <sheet name="Soupis" sheetId="1" r:id="rId1"/>
    <sheet name="List3" sheetId="3" r:id="rId2"/>
    <sheet name="List1" sheetId="4" r:id="rId3"/>
    <sheet name="List2" sheetId="5" r:id="rId4"/>
  </sheets>
  <calcPr calcId="145621"/>
</workbook>
</file>

<file path=xl/calcChain.xml><?xml version="1.0" encoding="utf-8"?>
<calcChain xmlns="http://schemas.openxmlformats.org/spreadsheetml/2006/main">
  <c r="A2168" i="1" l="1"/>
  <c r="A2169" i="1" s="1"/>
  <c r="A2170" i="1" s="1"/>
  <c r="A2171" i="1" s="1"/>
  <c r="A2172" i="1" s="1"/>
  <c r="A2162" i="1"/>
  <c r="A2163" i="1" s="1"/>
  <c r="A2164" i="1" s="1"/>
  <c r="A2165" i="1" s="1"/>
  <c r="A2029" i="1"/>
  <c r="A2030" i="1" s="1"/>
  <c r="A2031" i="1" s="1"/>
  <c r="A2032" i="1" s="1"/>
  <c r="A2033" i="1" s="1"/>
  <c r="A2034" i="1" s="1"/>
  <c r="A2035" i="1" s="1"/>
  <c r="A2036" i="1" s="1"/>
  <c r="A2037" i="1" s="1"/>
  <c r="A2038" i="1" s="1"/>
  <c r="A2039" i="1" s="1"/>
  <c r="A2040" i="1" s="1"/>
  <c r="A2041" i="1" s="1"/>
  <c r="A2042" i="1" s="1"/>
  <c r="A2043" i="1" s="1"/>
  <c r="A2044" i="1" s="1"/>
  <c r="A2045" i="1" s="1"/>
  <c r="A2046" i="1" s="1"/>
  <c r="A2047" i="1" s="1"/>
  <c r="A2048" i="1" s="1"/>
  <c r="A2049" i="1" s="1"/>
  <c r="A2050" i="1" s="1"/>
  <c r="A2051" i="1" s="1"/>
  <c r="A2052" i="1" s="1"/>
  <c r="A2053" i="1" s="1"/>
  <c r="A2054" i="1" s="1"/>
  <c r="A2055" i="1" s="1"/>
  <c r="A2056" i="1" s="1"/>
  <c r="A2057" i="1" s="1"/>
  <c r="A2058" i="1" s="1"/>
  <c r="A2059" i="1" s="1"/>
  <c r="A2060" i="1" s="1"/>
  <c r="A2061" i="1" s="1"/>
  <c r="A2062" i="1" s="1"/>
  <c r="A2063" i="1" s="1"/>
  <c r="A2064" i="1" s="1"/>
  <c r="A2065" i="1" s="1"/>
  <c r="A2066" i="1" s="1"/>
  <c r="A2067" i="1" s="1"/>
  <c r="A2068" i="1" s="1"/>
  <c r="A2069" i="1" s="1"/>
  <c r="A2070" i="1" s="1"/>
  <c r="A2071" i="1" s="1"/>
  <c r="A2072" i="1" s="1"/>
  <c r="A2073" i="1" s="1"/>
  <c r="A2074" i="1" s="1"/>
  <c r="A2075" i="1" s="1"/>
  <c r="A2076" i="1" s="1"/>
  <c r="A2077" i="1" s="1"/>
  <c r="A2078" i="1" s="1"/>
  <c r="A2079" i="1" s="1"/>
  <c r="A2080" i="1" s="1"/>
  <c r="A2081" i="1" s="1"/>
  <c r="A2082" i="1" s="1"/>
  <c r="A2083" i="1" s="1"/>
  <c r="A2084" i="1" s="1"/>
  <c r="A2085" i="1" s="1"/>
  <c r="A2086" i="1" s="1"/>
  <c r="A2087" i="1" s="1"/>
  <c r="A2088" i="1" s="1"/>
  <c r="A2089" i="1" s="1"/>
  <c r="A2090" i="1" s="1"/>
  <c r="A2091" i="1" s="1"/>
  <c r="A2092" i="1" s="1"/>
  <c r="A2093" i="1" s="1"/>
  <c r="A2094" i="1" s="1"/>
  <c r="A2095" i="1" s="1"/>
  <c r="A2096" i="1" s="1"/>
  <c r="A2097" i="1" s="1"/>
  <c r="A2098" i="1" s="1"/>
  <c r="A2099" i="1" s="1"/>
  <c r="A2100" i="1" s="1"/>
  <c r="A2101" i="1" s="1"/>
  <c r="A2102" i="1" s="1"/>
  <c r="A2103" i="1" s="1"/>
  <c r="A2104" i="1" s="1"/>
  <c r="A2105" i="1" s="1"/>
  <c r="A2106" i="1" s="1"/>
  <c r="A2107" i="1" s="1"/>
  <c r="A2108" i="1" s="1"/>
  <c r="A2109" i="1" s="1"/>
  <c r="A2110" i="1" s="1"/>
  <c r="A2111" i="1" s="1"/>
  <c r="A2112" i="1" s="1"/>
  <c r="A2113" i="1" s="1"/>
  <c r="A2114" i="1" s="1"/>
  <c r="A2115" i="1" s="1"/>
  <c r="A2116" i="1" s="1"/>
  <c r="A2117" i="1" s="1"/>
  <c r="A2118" i="1" s="1"/>
  <c r="A2119" i="1" s="1"/>
  <c r="A2120" i="1" s="1"/>
  <c r="A2121" i="1" s="1"/>
  <c r="A2122" i="1" s="1"/>
  <c r="A2123" i="1" s="1"/>
  <c r="A2124" i="1" s="1"/>
  <c r="A2125" i="1" s="1"/>
  <c r="A2126" i="1" s="1"/>
  <c r="A2127" i="1" s="1"/>
  <c r="A2128" i="1" s="1"/>
  <c r="A2129" i="1" s="1"/>
  <c r="A2130" i="1" s="1"/>
  <c r="A2131" i="1" s="1"/>
  <c r="A2132" i="1" s="1"/>
  <c r="A2133" i="1" s="1"/>
  <c r="A2134" i="1" s="1"/>
  <c r="A2135" i="1" s="1"/>
  <c r="A2136" i="1" s="1"/>
  <c r="A2137" i="1" s="1"/>
  <c r="A2138" i="1" s="1"/>
  <c r="A2139" i="1" s="1"/>
  <c r="A2140" i="1" s="1"/>
  <c r="A2141" i="1" s="1"/>
  <c r="A2142" i="1" s="1"/>
  <c r="A2143" i="1" s="1"/>
  <c r="A2144" i="1" s="1"/>
  <c r="A2145" i="1" s="1"/>
  <c r="A2146" i="1" s="1"/>
  <c r="A2147" i="1" s="1"/>
  <c r="A2148" i="1" s="1"/>
  <c r="A2149" i="1" s="1"/>
  <c r="A2150" i="1" s="1"/>
  <c r="A2151" i="1" s="1"/>
  <c r="A2152" i="1" s="1"/>
  <c r="A2153" i="1" s="1"/>
  <c r="A2154" i="1" s="1"/>
  <c r="A2155" i="1" s="1"/>
  <c r="A2156" i="1" s="1"/>
  <c r="A2157" i="1" s="1"/>
  <c r="A2158" i="1" s="1"/>
  <c r="A2159" i="1" s="1"/>
  <c r="D952" i="1" l="1"/>
  <c r="D162" i="1" l="1"/>
  <c r="C2217" i="1"/>
  <c r="C2311" i="1"/>
  <c r="C2316" i="1"/>
  <c r="D2316" i="1" s="1"/>
  <c r="D2217" i="1" l="1"/>
  <c r="C2214" i="1" s="1"/>
  <c r="D2298" i="1"/>
  <c r="C2295" i="1" s="1"/>
  <c r="D2289" i="1"/>
  <c r="D2288" i="1"/>
  <c r="D2287" i="1"/>
  <c r="D2286" i="1"/>
  <c r="D2285" i="1"/>
  <c r="D2284" i="1"/>
  <c r="D2283" i="1"/>
  <c r="D2282" i="1"/>
  <c r="D2273" i="1"/>
  <c r="D2272" i="1"/>
  <c r="D2271" i="1"/>
  <c r="D2270" i="1"/>
  <c r="D2269" i="1"/>
  <c r="D2268" i="1"/>
  <c r="D2259" i="1"/>
  <c r="C2258" i="1"/>
  <c r="D2258" i="1" s="1"/>
  <c r="D2257" i="1"/>
  <c r="D2256" i="1"/>
  <c r="D2255" i="1"/>
  <c r="D2254" i="1"/>
  <c r="D2253" i="1"/>
  <c r="D2327" i="1"/>
  <c r="D2326" i="1"/>
  <c r="D2325" i="1"/>
  <c r="D2315" i="1"/>
  <c r="D2314" i="1"/>
  <c r="D2313" i="1"/>
  <c r="D2194" i="1"/>
  <c r="D2193" i="1"/>
  <c r="D2192" i="1"/>
  <c r="D2191" i="1"/>
  <c r="D2190" i="1"/>
  <c r="D2189" i="1"/>
  <c r="D55" i="1"/>
  <c r="C52" i="1" s="1"/>
  <c r="C55" i="1"/>
  <c r="C2279" i="1" l="1"/>
  <c r="C2250" i="1"/>
  <c r="C2265" i="1"/>
  <c r="C2186" i="1"/>
  <c r="D2304" i="1" l="1"/>
  <c r="C31" i="1"/>
  <c r="C162" i="1" l="1"/>
  <c r="D2025" i="1"/>
  <c r="C159" i="1" s="1"/>
  <c r="D2312" i="1"/>
  <c r="D2203" i="1" l="1"/>
  <c r="D2311" i="1" l="1"/>
  <c r="C2308" i="1" s="1"/>
  <c r="C40" i="1" l="1"/>
  <c r="D2182" i="1" s="1"/>
  <c r="D30" i="1"/>
  <c r="D29" i="1"/>
  <c r="C2200" i="1"/>
  <c r="D2336" i="1"/>
  <c r="D25" i="1" l="1"/>
  <c r="D2209" i="1"/>
  <c r="D26" i="1" s="1"/>
  <c r="C2333" i="1"/>
  <c r="C2322" i="1"/>
  <c r="D27" i="1" l="1"/>
  <c r="D2342" i="1"/>
  <c r="D28" i="1" s="1"/>
  <c r="D31" i="1" l="1"/>
</calcChain>
</file>

<file path=xl/sharedStrings.xml><?xml version="1.0" encoding="utf-8"?>
<sst xmlns="http://schemas.openxmlformats.org/spreadsheetml/2006/main" count="4408" uniqueCount="1893">
  <si>
    <t>Soupis majetkové podstaty</t>
  </si>
  <si>
    <t>Insolvenční správce:</t>
  </si>
  <si>
    <t>Poř.č.</t>
  </si>
  <si>
    <t>Osoba uplatňující k majetku právo:</t>
  </si>
  <si>
    <t>Identifikace majetku:</t>
  </si>
  <si>
    <t>Účetní hodnota:</t>
  </si>
  <si>
    <t>Ocenění:</t>
  </si>
  <si>
    <t>Ocenil:</t>
  </si>
  <si>
    <t>Datum zapsání:</t>
  </si>
  <si>
    <t>Důvod zapsání:</t>
  </si>
  <si>
    <t>Datum vyloučení:</t>
  </si>
  <si>
    <t>Důvod vyloučení:</t>
  </si>
  <si>
    <t>Nikdo</t>
  </si>
  <si>
    <t>A. Dlouhodobý majetek</t>
  </si>
  <si>
    <t>B. Zásoby</t>
  </si>
  <si>
    <t>C. Pohledávky</t>
  </si>
  <si>
    <t>D. Finanční prostředky</t>
  </si>
  <si>
    <t>E. Ostatní majetek</t>
  </si>
  <si>
    <t>F. Majetek třetích osob</t>
  </si>
  <si>
    <t>D.1. - Pokladní hotovost</t>
  </si>
  <si>
    <t>IS</t>
  </si>
  <si>
    <t>vlastnické právo</t>
  </si>
  <si>
    <t>D.1.1.</t>
  </si>
  <si>
    <t>D.2. - Peníze na bankovních účtech</t>
  </si>
  <si>
    <t>D.2.1.</t>
  </si>
  <si>
    <t>D.2.2.</t>
  </si>
  <si>
    <t>D.2.3.</t>
  </si>
  <si>
    <t>D.3. - Ceniny</t>
  </si>
  <si>
    <t>D.3.1.</t>
  </si>
  <si>
    <t>D. Finanční prostředky - celkem:</t>
  </si>
  <si>
    <t>B. - Zásoby celkem</t>
  </si>
  <si>
    <t>E. Ostatní majetek - celkem:</t>
  </si>
  <si>
    <t>F. Majetek třetích osob - celkem</t>
  </si>
  <si>
    <t>Ing. David Jánošík, insolvenční správce</t>
  </si>
  <si>
    <t>B.2.1.</t>
  </si>
  <si>
    <t>B.1.1.</t>
  </si>
  <si>
    <t>C.1.1.</t>
  </si>
  <si>
    <t>C.4.1.</t>
  </si>
  <si>
    <t xml:space="preserve">Účetní hodnota: </t>
  </si>
  <si>
    <t>C. Pohledávky - celkem:</t>
  </si>
  <si>
    <t>Ing. David Jánošík</t>
  </si>
  <si>
    <t>A.1. Nehmotný dlouhodobý majetek</t>
  </si>
  <si>
    <t>A.2. Dlouhodobý hmotný majetek - nemovitosti</t>
  </si>
  <si>
    <t>A.2.1.</t>
  </si>
  <si>
    <t>A.3. Dlouhodobý hmotný majetek - movité věci</t>
  </si>
  <si>
    <t>A.3.1.</t>
  </si>
  <si>
    <t>A.3.2.</t>
  </si>
  <si>
    <t>A. - Dlouhodobý majetek celkem</t>
  </si>
  <si>
    <t xml:space="preserve">D. - Finanční prostředky </t>
  </si>
  <si>
    <t xml:space="preserve">A. - Dlouhodobý majetek </t>
  </si>
  <si>
    <t xml:space="preserve">B. - Zásoby </t>
  </si>
  <si>
    <t xml:space="preserve">C. - Pohledávky </t>
  </si>
  <si>
    <t>E. - Ostatní majetek</t>
  </si>
  <si>
    <t>F. - Majetek třetích osob</t>
  </si>
  <si>
    <t>Položka</t>
  </si>
  <si>
    <t>Účetní stav (tis.Kč)</t>
  </si>
  <si>
    <t>Ocenění</t>
  </si>
  <si>
    <t>Raiffeisenbank a.s., IČ: 49240901</t>
  </si>
  <si>
    <t>Právo na uspokojení ze zajištění</t>
  </si>
  <si>
    <t>1.</t>
  </si>
  <si>
    <t>D.1.2.</t>
  </si>
  <si>
    <t>D.1.3.</t>
  </si>
  <si>
    <t>Pokladna CZK</t>
  </si>
  <si>
    <t>C.2.1.</t>
  </si>
  <si>
    <t>C.3.1.</t>
  </si>
  <si>
    <t>A.1.1.</t>
  </si>
  <si>
    <t>A.1.2.</t>
  </si>
  <si>
    <t>A.1.3.</t>
  </si>
  <si>
    <t>A.1.4.</t>
  </si>
  <si>
    <t>A.2.2.</t>
  </si>
  <si>
    <t>B.1.2.</t>
  </si>
  <si>
    <t>D.1.4.</t>
  </si>
  <si>
    <t>D.1.5.</t>
  </si>
  <si>
    <t>C.5.1.</t>
  </si>
  <si>
    <t>C.3.2.</t>
  </si>
  <si>
    <t>C.1. - Pohledávky za odběrateli</t>
  </si>
  <si>
    <t>KSHK 45 INS 18477/2013</t>
  </si>
  <si>
    <t>Lázně Velichovky, a.s.</t>
  </si>
  <si>
    <t>Krajský soud v Hradci Králové</t>
  </si>
  <si>
    <t>Jaromírova 91</t>
  </si>
  <si>
    <t>551 01 Jaroměř</t>
  </si>
  <si>
    <t>IČ: 46504842</t>
  </si>
  <si>
    <t>Nemovitosti zapsané na LV č. 363, k.ú. Rožnov, obec Rožnov, se všemi součástmi a příslušenstvím:</t>
  </si>
  <si>
    <t>Petr Brodský</t>
  </si>
  <si>
    <t>Pozemek p.č. 408/1, ostatní plocha, neplodná půda o výměře 30787 m2</t>
  </si>
  <si>
    <t>Pozemek p.č. 408/2, ostatní plocha, neplodná půda o výměře 7811 m2</t>
  </si>
  <si>
    <t>Pozemek p.č. 423/1, ostatní plocha, dobývací prostor o výměře 13052 m2</t>
  </si>
  <si>
    <t>Pozemek p.č. 423/2, ostatní plocha, dobývací prostor o výměře 2183 m2</t>
  </si>
  <si>
    <t>Pozemek p.č. 423/4, ostatní plocha, neplodná půda o výměře 827 m2</t>
  </si>
  <si>
    <t>Pozemek p.č. 423/5, ostatní plocha, neplodná půda o výměře 1374 m2</t>
  </si>
  <si>
    <t>Pozemek p.č. 423/6, ostatní plocha, neplodná půda o výměře 730 m2</t>
  </si>
  <si>
    <t>Pozemek p.č. 427/2, ostatní plocha, dobývací prostor o výměře 539 m2</t>
  </si>
  <si>
    <t>Pozemek p.č. 676/15, vodní plocha, vodní nádrž umělá o výměře 1108 m2</t>
  </si>
  <si>
    <t>ČR - Česká správa sociáního zabezpečení</t>
  </si>
  <si>
    <t>Nemovitosti zapsané na LV č. 9, k.ú. Velichovky, obec Velichovky, se všemi součástmi a příslušenstvím:</t>
  </si>
  <si>
    <t>2.</t>
  </si>
  <si>
    <t>3.</t>
  </si>
  <si>
    <t>Objekt bydlení Velichovky č.p. 63 na pozemku st.p.č. 70</t>
  </si>
  <si>
    <t>Objekt bydlení Velichovky č.p. 64 na pozemku st.p.č. 71</t>
  </si>
  <si>
    <t>Objekt bydlení Velichovky č.p. 65 na pozemku st.p.č. 72</t>
  </si>
  <si>
    <t>Objekt bydlení Velichovky č.p. 66 na pozemku st.p.č. 73/1</t>
  </si>
  <si>
    <t>Objekt bydlení Velichovky č.p. 68 na pozemku st.p.č. 79</t>
  </si>
  <si>
    <t>Objekt bydlení Velichovky č.p. 69 na pozemku st.p.č. 78</t>
  </si>
  <si>
    <t>Objekt bydlení Velichovky č.p. 79 na pozemku st.p.č. 88/1</t>
  </si>
  <si>
    <t>Objekt bydlení Velichovky č.p. 80 na pozemku st.p.č. 89</t>
  </si>
  <si>
    <t>Objekt bydlení Velichovky č.p. 81 na pozemku st.p.č. 69/2</t>
  </si>
  <si>
    <t>Administrativní objekt Velichovky č.p. 100 na pozemcích st.p.č. 108 a st.p.č. 463</t>
  </si>
  <si>
    <t>Objekt bydlení Velichovky č.p. 126 na pozemku st.p.č. 441</t>
  </si>
  <si>
    <t>Objekt bydlení Velichovky č.p. 127 na pozemku st.p.č. 440</t>
  </si>
  <si>
    <t>Objekt bydlení Velichovky č.p. 155 na pozemku st.p.č. 347</t>
  </si>
  <si>
    <t>Objekt občanské vybavenosti bez čp/če na pozemku st.p.č. 109</t>
  </si>
  <si>
    <t>Objekt občanské vybavenosti bez čp/če na pozemku st.p.č. 111</t>
  </si>
  <si>
    <t>Objekt technické vybavenosti bez čp/če na pozemku st.p.č. 113</t>
  </si>
  <si>
    <t>Objekt bydlení bez čp/če na spozemku st.p.č. 119</t>
  </si>
  <si>
    <t>Objekt technické vybavenosti bez čp/če na pozemku st.p.č. 311</t>
  </si>
  <si>
    <t>Objekt občanské vybavenosti bez čp/če na pozemku st.p.č. 322</t>
  </si>
  <si>
    <t>ČR - Česká správa sociálního zabezpečení</t>
  </si>
  <si>
    <t xml:space="preserve">Stavba ocelokolny na pozemku st.p.č. 346, nezapsaná v katastru nemovitostí </t>
  </si>
  <si>
    <t xml:space="preserve">Stavba bývalé posilovací stanice přípojky vodovodu na pozemku st.p.č. 342, nezapsaná v katastru nemovitostí </t>
  </si>
  <si>
    <t xml:space="preserve">Stavba trafostanice na pozemku st.p.č. 88/2, nezapsaná v katastru nemovitostí </t>
  </si>
  <si>
    <t>Objekt občanské vybavenosti bez čp/če na pozemku st.p.č. 110 (neex. stavba)</t>
  </si>
  <si>
    <t>Objekt technické vybavenosti bez čp/če na pozemku st.p.č. 112 (neex. stavba)</t>
  </si>
  <si>
    <t>Pozemek st.p.č. 69/2, zastavěná plocha a nádvoří o výměře 180 m2</t>
  </si>
  <si>
    <t>Pozemek st.p.č. 70, zastavěná plocha a nádvoří o výměře 345 m2</t>
  </si>
  <si>
    <t>Pozemek st.p.č. 71, zastavěná plocha a nádvoří o výměře 763 m2</t>
  </si>
  <si>
    <t>Pozemek st.p.č. 72, zastavěná plocha a nádvoří o výměře 610 m2</t>
  </si>
  <si>
    <t>Pozemek st.p.č. 73/1, zastavěná plocha a nádvoří o výměře 417 m2</t>
  </si>
  <si>
    <t>Pozemek st.p.č. 78, zastavěná plocha a nádvoří o výměře 307 m2</t>
  </si>
  <si>
    <t>Pozemek st.p.č. 79, zastavěná plocha a nádvoří o výměře 337 m2</t>
  </si>
  <si>
    <t>Pozemek st.p.č. 88/1, zastavěná plocha a nádvoří o výměře 7309 m2</t>
  </si>
  <si>
    <t>Pozemek st.p.č. 88/2, zastavěná plocha a nádvoří o výměře 9 m2</t>
  </si>
  <si>
    <t>Pozemek st.p.č. 89, zastavěná plocha a nádvoří o výměře 1336 m2</t>
  </si>
  <si>
    <t>Pozemek st.p.č. 108, zastavěná plocha a nádvoří o výměře 1956 m2</t>
  </si>
  <si>
    <t>Pozemek st.p.č. 109, zastavěná plocha a nádvoří o výměře 38 m2</t>
  </si>
  <si>
    <t>Pozemek st.p.č. 110, zastavěná plocha a nádvoří o výměře 150 m2</t>
  </si>
  <si>
    <t>Pozemek st.p.č. 111, zastavěná plocha a nádvoří o výměře 79 m2</t>
  </si>
  <si>
    <t>Pozemek st.p.č. 112, zastavěná plocha a nádvoří o výměře 102 m2</t>
  </si>
  <si>
    <t>Pozemek st.p.č. 113, zastavěná plocha a nádvoří o výměře 528 m2</t>
  </si>
  <si>
    <t>Pozemek st.p.č. 119, zastavěná plocha a nádvoří o výměře 670 m2</t>
  </si>
  <si>
    <t>Pozemek st.p.č. 311, zastavěná plocha a nádvoří o výměře 4613 m2</t>
  </si>
  <si>
    <t>Pozemek st.p.č. 322, zastavěná plocha a nádvoří o výměře 27 m2</t>
  </si>
  <si>
    <t>Pozemek st.p.č. 342, zastavěná plocha a nádvoří o výměře 34 m2</t>
  </si>
  <si>
    <t>Pozemek st.p.č. 346, zastavěná plocha a nádvoří o výměře 364 m2</t>
  </si>
  <si>
    <t>Pozemek st.p.č. 347, zastavěná plocha a nádvoří o výměře 105 m2</t>
  </si>
  <si>
    <t>Pozemek st.p.č. 440, zastavěná plocha a nádvoří o výměře 187 m2</t>
  </si>
  <si>
    <t>Pozemek st.p.č. 441, zastavěná plocha a nádvoří o výměře 189 m2</t>
  </si>
  <si>
    <t>Pozemek st.p.č. 463, zastavěná plocha a nádvoří o výměře 127 m2</t>
  </si>
  <si>
    <t>Pozemek p.č. 80/6, ostatní plocha, zeleň o výměře 1283 m2</t>
  </si>
  <si>
    <t>Pozemek p.č. 80/8, ostatní plocha, zeleň o výměře 1821 m2</t>
  </si>
  <si>
    <t>Pozemek p.č. 346/2, ostatní plocha, zeleň o výměře 1885 m2</t>
  </si>
  <si>
    <t>Pozemek p.č. 346/3, ostatní plocha, zeleň o výměře 3856 m2</t>
  </si>
  <si>
    <t>Pozemek p.č. 346/5, zahrada o výměře 1595 m2</t>
  </si>
  <si>
    <t>Pozemek p.č. 346/7, ostatní plocha, zeleň o výměře 55711 m2</t>
  </si>
  <si>
    <t>Pozemek p.č. 346/8, zahrada o výměře 2444 m2</t>
  </si>
  <si>
    <t>Pozemek p.č. 350/2, ostatní plocha, zeleň o výměře 24156 m2</t>
  </si>
  <si>
    <t>Pozemek p.č. 350/3, ostatní plocha, zeleň o výměře 1018 m2</t>
  </si>
  <si>
    <t>Pozemek p.č. 350/4, ostatní plocha, zeleň o výměře 70 m2</t>
  </si>
  <si>
    <t>Pozemek p.č. 350/5, zahrada o výměře 1108 m2</t>
  </si>
  <si>
    <t>Pozemek p.č. 350/6, trvalý travní porost o výměře 8895 m2</t>
  </si>
  <si>
    <t>Pozemek p.č. 350/7, ostatní plocha, sportoviště a rekreační plocha o výměře 5841 m2</t>
  </si>
  <si>
    <t>Pozemek p.č. 350/8, vodní plocha, vodní nádrž umělá o výměře 614 m2</t>
  </si>
  <si>
    <t>Pozemek p.č. 350/12, ostatní plocha, neplodná půda o výměře 1984 m2</t>
  </si>
  <si>
    <t>Pozemek p.č. 355/5, ostatní plocha, neplodná půda o výměře 1322 m2</t>
  </si>
  <si>
    <t>Pozemek p.č. 388/2, ostatní plocha, dobývací prostor o výměře 456 m2</t>
  </si>
  <si>
    <t>Pozemek p.č. 389/1, ostatní plocha, dobývací prostor o výměře 644 m2</t>
  </si>
  <si>
    <t>Pozemek p.č. 390, ostatní plocha, dobývací prostor o výměře 1117 m2</t>
  </si>
  <si>
    <t>Pozemek p.č. 393, ostatní plocha, dobývací prostor o výměře 2303 m2</t>
  </si>
  <si>
    <t>Pozemek p.č. 404/3, ostatní plocha, neplodná půda o výměře 1456 m2</t>
  </si>
  <si>
    <t>Pozemek p.č. 470/3, ostatní plocha, ostatní komunikace o výměře 2915 m2</t>
  </si>
  <si>
    <t>Pozemek p.č. 481, ostatní plocha, ostatní komunikace o výměře 1133 m2</t>
  </si>
  <si>
    <t>Pozemek ve zjednodušené evidenci PK 90/2 o výměře 174 m2</t>
  </si>
  <si>
    <t>Pozemek ve zjednodušené evidenci PK 387/2 o výměře 7415 m2</t>
  </si>
  <si>
    <t>Pozemek ve zjednodušené evidenci PK 388/2 o výměře 1062 m2</t>
  </si>
  <si>
    <t>Pozemek ve zjednodušené evidenci PK 389/1 o výměře 1508 m2</t>
  </si>
  <si>
    <t>Pozemek ve zjednodušené evidenci PK 390 o výměře 2961 m2</t>
  </si>
  <si>
    <t>Pozemek ve zjednodušené evidenci PK 392/1 o výměře 1228 m2</t>
  </si>
  <si>
    <t>Pozemek ve zjednodušené evidenci PK 392/2 o výměře 1029 m2</t>
  </si>
  <si>
    <t>Pozemek ve zjednodušené evidenci PK 395 o výměře 6306 m2</t>
  </si>
  <si>
    <t>GE Money Bank, a.s., IČ: 25672720</t>
  </si>
  <si>
    <t>Movité věci</t>
  </si>
  <si>
    <t>Umělecká díla</t>
  </si>
  <si>
    <t>B.1. Materiál na skladě</t>
  </si>
  <si>
    <t>B.2. Zboží na skladě</t>
  </si>
  <si>
    <t>Zboží na skladě</t>
  </si>
  <si>
    <t>B.1.3.</t>
  </si>
  <si>
    <t>B.1.4.</t>
  </si>
  <si>
    <t>B.1.5.</t>
  </si>
  <si>
    <t>B.1.6.</t>
  </si>
  <si>
    <t>Léky</t>
  </si>
  <si>
    <t>Kosmetika</t>
  </si>
  <si>
    <t>Technický materiál</t>
  </si>
  <si>
    <t>Dlažba Villeroy Boch</t>
  </si>
  <si>
    <t>Sklad potravin - restaurace</t>
  </si>
  <si>
    <t>Sklad potravin - kavárna</t>
  </si>
  <si>
    <t>Rozsáhlé položkové seznamy nejsou připojeny k soupisu majetkové podstaty, insolvenční správce je však má k dispozici. U všech skladových zásob byla provedena jejich inventarizace.</t>
  </si>
  <si>
    <t>Pokladna CZK (recepce)</t>
  </si>
  <si>
    <t>Pokladna CZK (IWM)</t>
  </si>
  <si>
    <t>Pokladna EUR (5007,07 EUR)</t>
  </si>
  <si>
    <t>Pokladna GBP (1,40 GBP)</t>
  </si>
  <si>
    <t>Běžný účet ČMZRB CZK 5125600109/4300</t>
  </si>
  <si>
    <t>Běžný účet GE Money Bank CZK 205702057/0600</t>
  </si>
  <si>
    <t>Běžný účet Raiffeisenbank CZK 4650484236/5500</t>
  </si>
  <si>
    <t>Pohledávky z obchodního styku</t>
  </si>
  <si>
    <t>C.2. - Poskytnuté zálohy</t>
  </si>
  <si>
    <t>Česká pošta, s.p.</t>
  </si>
  <si>
    <t>C.2.2.</t>
  </si>
  <si>
    <t>C.2.3.</t>
  </si>
  <si>
    <t>UPC Direct</t>
  </si>
  <si>
    <t>Réva Plus (výčepní zařízení)</t>
  </si>
  <si>
    <t>C.2.4.</t>
  </si>
  <si>
    <t>CCS</t>
  </si>
  <si>
    <t>C.2.5.</t>
  </si>
  <si>
    <t>Platební karta</t>
  </si>
  <si>
    <t>C.2.6.</t>
  </si>
  <si>
    <t>C.2.7.</t>
  </si>
  <si>
    <t>ČEZ Prodej s.r.o.</t>
  </si>
  <si>
    <t>Východočeská plynárenská, a.s.</t>
  </si>
  <si>
    <t>C.3.3.</t>
  </si>
  <si>
    <t>C.4.2.</t>
  </si>
  <si>
    <t>C.4.3.</t>
  </si>
  <si>
    <t>C.4.4.</t>
  </si>
  <si>
    <t>C.4.5.</t>
  </si>
  <si>
    <t>C.4.6.</t>
  </si>
  <si>
    <t>Provozní záloha Chroustová</t>
  </si>
  <si>
    <t>Provozní záloha Lešková</t>
  </si>
  <si>
    <t>Provozní záloha Pohanková</t>
  </si>
  <si>
    <t>Provozní záloha Plachetková</t>
  </si>
  <si>
    <t>Provozní záloha Seďová</t>
  </si>
  <si>
    <t>provozní záloha Steklý</t>
  </si>
  <si>
    <t>Janoušek Roman</t>
  </si>
  <si>
    <t>Danišová Marie</t>
  </si>
  <si>
    <t>Stradiot Luboš</t>
  </si>
  <si>
    <t>Sobotková Květoslava</t>
  </si>
  <si>
    <t>Kubálková Jana</t>
  </si>
  <si>
    <t>Kopecká Květa</t>
  </si>
  <si>
    <t>Horáčková Marie</t>
  </si>
  <si>
    <t>Prokešová Jana</t>
  </si>
  <si>
    <t>Pohledávka za JANKA a.s. z titulu neplatného úkonu - nákupu vlastních akcií</t>
  </si>
  <si>
    <t>EUREST, spol. s r.o.</t>
  </si>
  <si>
    <t>Odběratel:</t>
  </si>
  <si>
    <t>00642215</t>
  </si>
  <si>
    <t>Celebrin s.r.o.</t>
  </si>
  <si>
    <t>24175650</t>
  </si>
  <si>
    <t>GOLF and JOY, s.r.o.</t>
  </si>
  <si>
    <t>Czech holidays - CK</t>
  </si>
  <si>
    <t>25672665</t>
  </si>
  <si>
    <t>Restaurant et café, s.r.o.</t>
  </si>
  <si>
    <t>26749971</t>
  </si>
  <si>
    <t>Benefit Management s.r.o.</t>
  </si>
  <si>
    <t>27069770</t>
  </si>
  <si>
    <t>Lázeňské pobyty s.r.o.</t>
  </si>
  <si>
    <t>27478785</t>
  </si>
  <si>
    <t>Avarenta, a.s.</t>
  </si>
  <si>
    <t>27527999</t>
  </si>
  <si>
    <t>Všeobecná zdravotní pojišťovna ČR</t>
  </si>
  <si>
    <t>41197518</t>
  </si>
  <si>
    <t>47114304</t>
  </si>
  <si>
    <t>47114321</t>
  </si>
  <si>
    <t>Janka Lukášová</t>
  </si>
  <si>
    <t>47133805</t>
  </si>
  <si>
    <t>Česká průmyslová zdravotní pojišťovna</t>
  </si>
  <si>
    <t>47672234</t>
  </si>
  <si>
    <t>Revírní bratrská pokladna, zdravotní pojišťovna</t>
  </si>
  <si>
    <t>47673036</t>
  </si>
  <si>
    <t>NOVÁ AMERIKA, spol. s r.o.</t>
  </si>
  <si>
    <t>60067951</t>
  </si>
  <si>
    <t>Čedok a.s.</t>
  </si>
  <si>
    <t>60192755</t>
  </si>
  <si>
    <t>ZIMBO CZECHIA s.r.o.</t>
  </si>
  <si>
    <t>61250988</t>
  </si>
  <si>
    <t>GECO, a.s.</t>
  </si>
  <si>
    <t>63080737</t>
  </si>
  <si>
    <t>Kateřina Komorousová</t>
  </si>
  <si>
    <t>65218736</t>
  </si>
  <si>
    <t>Petra Janebová</t>
  </si>
  <si>
    <t>74429981</t>
  </si>
  <si>
    <t>Dana Anschlágová</t>
  </si>
  <si>
    <t>Petr Kuchař</t>
  </si>
  <si>
    <t>Jiří Sivec</t>
  </si>
  <si>
    <t>24185256</t>
  </si>
  <si>
    <t>47114975</t>
  </si>
  <si>
    <t>Vojenská zdravotní pojišťovna České republiky</t>
  </si>
  <si>
    <t>Oborová zdravotní pojišťovna zaměstnanců bank, pojišťoven a stavebnictví</t>
  </si>
  <si>
    <t>Zdravotní pojišťovna ministerstva vnitra České republiky</t>
  </si>
  <si>
    <t>Informační systém PRAMEN</t>
  </si>
  <si>
    <t>Software prodeje pobytů INSPIRE</t>
  </si>
  <si>
    <t>Docházkový systém IVAR</t>
  </si>
  <si>
    <t>Softprofes - personalistika a mzdy</t>
  </si>
  <si>
    <t>MUDr. Igor Sirák</t>
  </si>
  <si>
    <t>Institut Medical Well Štěpnička</t>
  </si>
  <si>
    <t>Poukázky Sodexo Pass</t>
  </si>
  <si>
    <t>D.1.6.</t>
  </si>
  <si>
    <t>Odvody do pokladny</t>
  </si>
  <si>
    <t>C.3. - Provozní zálohy zaměstnanci</t>
  </si>
  <si>
    <t>C.4.7.</t>
  </si>
  <si>
    <t>C.4.8.</t>
  </si>
  <si>
    <t>C.4. - Pohledávky z nájemného</t>
  </si>
  <si>
    <t>C.5. - Pohledávka z neplatného právního úkonu</t>
  </si>
  <si>
    <t>C.3.4.</t>
  </si>
  <si>
    <t>C.3.5.</t>
  </si>
  <si>
    <t>C.3.6.</t>
  </si>
  <si>
    <t>IČ</t>
  </si>
  <si>
    <t>Výše</t>
  </si>
  <si>
    <t>Sklad potravin</t>
  </si>
  <si>
    <t>Pult mrazcí</t>
  </si>
  <si>
    <t>Pult mrazící</t>
  </si>
  <si>
    <t>Kontejner sklolaminátový</t>
  </si>
  <si>
    <t>Váha digitální SOEHNLE</t>
  </si>
  <si>
    <t>Váha kruhová</t>
  </si>
  <si>
    <t>Vozík-plošina (drátěné stěny)</t>
  </si>
  <si>
    <t>Chladnička ZANUSSI</t>
  </si>
  <si>
    <t>Lázeň parní</t>
  </si>
  <si>
    <t>Schody přenosné</t>
  </si>
  <si>
    <t>Kuželky - sada</t>
  </si>
  <si>
    <t xml:space="preserve">Pavilon </t>
  </si>
  <si>
    <t>Léčebné oddělení</t>
  </si>
  <si>
    <t>Defibrilátor bater.s kardiosk.</t>
  </si>
  <si>
    <t>Oživovací přístroj ruční</t>
  </si>
  <si>
    <t>Elektrokard.s počít.a tiskár.</t>
  </si>
  <si>
    <t>Počítač Dell GX60SF - sestava</t>
  </si>
  <si>
    <t>Defibrilátor bifázický AED Plu</t>
  </si>
  <si>
    <t>Soubor interiéru ordinací -</t>
  </si>
  <si>
    <t xml:space="preserve">kontejner poj.4ks,stůl prac.4ks,polička 5ks,židle prac.5ks,skříň šat.4ks,lednice 1ks,skříň lék.2ks,deska zrcad.1ks,židle otoč.1ks,stěna odkl.1ks,skříň 9ks,stolek konf.1ks,válenda 1ks,křeslo konf.4ks,kartotéka 2ks,skříňka 7ks </t>
  </si>
  <si>
    <t>Soubor nábytku - ošetřovna -</t>
  </si>
  <si>
    <t>skříňka 5ks,stůl prac.5ks,kontejner 2ks,křeslo prac.1ks,židle prac.6ks,polička 2ks,věšák stoj.1ks,skříň lék.2ks,taburet 1ks,stěna věš.1ks,stolek noč.1ks,skříň pol.5ks,skříň šat.2ks,válenda 1ks,</t>
  </si>
  <si>
    <t>Programové vybavení (sowtver)</t>
  </si>
  <si>
    <t>Programové vybavení</t>
  </si>
  <si>
    <t>Počítač Dell GX60SF - GD87K0J</t>
  </si>
  <si>
    <t>Televizor Philips 21</t>
  </si>
  <si>
    <t>Tiskárna HP LaserJet</t>
  </si>
  <si>
    <t>Lehátko rehabilitační</t>
  </si>
  <si>
    <t>Lavice čalouněná - 4sedák</t>
  </si>
  <si>
    <t>Mikrosystém SONY</t>
  </si>
  <si>
    <t>Chladnička Elektrolux</t>
  </si>
  <si>
    <t>Lehátko vyšetřovací RS 240</t>
  </si>
  <si>
    <t>Chladnička Electrolux</t>
  </si>
  <si>
    <t>Počítač OptiPlex</t>
  </si>
  <si>
    <t>Oxymetr pulsní</t>
  </si>
  <si>
    <t>Lehátko rehabilitační s otvore</t>
  </si>
  <si>
    <t>Chladnička Zanussi</t>
  </si>
  <si>
    <t>Sterilizátor horkovzdušný</t>
  </si>
  <si>
    <t>Lehátko rehabilitační s otvorem</t>
  </si>
  <si>
    <t>Vozík mech.inval.včetně držáku</t>
  </si>
  <si>
    <t>Notebook Dell Inspiron</t>
  </si>
  <si>
    <t>Lehátko výškově stavitelné*ele</t>
  </si>
  <si>
    <t>Přístroj CoaguChek</t>
  </si>
  <si>
    <t>Chladnička</t>
  </si>
  <si>
    <t>Stěna obývací ( 4 různé díly )</t>
  </si>
  <si>
    <t>Lůžko rehabilitační s pojezd.k</t>
  </si>
  <si>
    <t>Lůžko rehabilitační s poj.kol.</t>
  </si>
  <si>
    <t>Stolek konferenční</t>
  </si>
  <si>
    <t>Souprava sedací ROXA</t>
  </si>
  <si>
    <t>Televizor Philips s videem</t>
  </si>
  <si>
    <t>Křeslo s područ. a taburet</t>
  </si>
  <si>
    <t>Interiér kanceláře primáře -</t>
  </si>
  <si>
    <t>skříňka 3ks,police 4ks,skříŇka odsavač 2ks,šatník 2ks,kontejner 1ks,stůl 3ks,tabule mag.1ks,skříň 1ks,hodiny 1ks,židle 2ks</t>
  </si>
  <si>
    <t>Nábytek kan. rozpis procedur -</t>
  </si>
  <si>
    <t>skříňka žaluz.4ks,skříňka pol.2ks</t>
  </si>
  <si>
    <t>Zdroj záložní pro ER</t>
  </si>
  <si>
    <t>Elektroléčba</t>
  </si>
  <si>
    <t>Stůl psací sestavovací</t>
  </si>
  <si>
    <t>BTL-06 síť.elektroléč.přístroj</t>
  </si>
  <si>
    <t>BTL 09 magnetoterap.přístroj</t>
  </si>
  <si>
    <t>BTL 06-síť.elektroléč.přístroj</t>
  </si>
  <si>
    <t>BTL 07 terapeutický ultrazvuk</t>
  </si>
  <si>
    <t>BTL 06 dvoukanál.léč.př.+modul</t>
  </si>
  <si>
    <t>Endomed 182</t>
  </si>
  <si>
    <t>Přístroj masážní Lymfoven</t>
  </si>
  <si>
    <t>Dlaha motorová Prima</t>
  </si>
  <si>
    <t>BTL 12 dvoukanál.vaku.jednotka</t>
  </si>
  <si>
    <t>Aplikátor solenoid</t>
  </si>
  <si>
    <t>Lehátko odpočinkové RS 105</t>
  </si>
  <si>
    <t>Přístroj Bioptron pro+compact</t>
  </si>
  <si>
    <t>Intelekt mobil. stimulátor</t>
  </si>
  <si>
    <t>BTL 4000 OPTI 2 x Puls(8411)</t>
  </si>
  <si>
    <t>Lehátko rehabilitaní s otvorem</t>
  </si>
  <si>
    <t>Vakuová jednotka BTL 12</t>
  </si>
  <si>
    <t>BTL 07 ultrazvuk multifrekvenč</t>
  </si>
  <si>
    <t>MTU500H jednotka magnetot.</t>
  </si>
  <si>
    <t>Přístroj VAS-07 edice Better F</t>
  </si>
  <si>
    <t>Přístroj VAS 07</t>
  </si>
  <si>
    <t>Dlaha motorová</t>
  </si>
  <si>
    <t>Balneo staré</t>
  </si>
  <si>
    <t>Skříň kabink.čtyřdveřová</t>
  </si>
  <si>
    <t>Skříň kabink.sedmidveřová</t>
  </si>
  <si>
    <t>Skříň kabink.šestidveřová</t>
  </si>
  <si>
    <t>Lehátko převozní</t>
  </si>
  <si>
    <t>Vana koupelová</t>
  </si>
  <si>
    <t>Balneo nové</t>
  </si>
  <si>
    <t>Lázeň parafínová</t>
  </si>
  <si>
    <t>Ćistič podlahový</t>
  </si>
  <si>
    <t>Soubor interiéru balneoprovoz -</t>
  </si>
  <si>
    <t>desky otěr.1ks,2nosník 3ks,3nosník 5ks,4nosník 6ks,židle 53ks,2nosník pl.1ks,3nosník pl.1ks,skříňka104 -26ks,skříňka 112- 42ks,stolek 1ks,skříňka 2ks,skříňka šat.11ks</t>
  </si>
  <si>
    <t>Lehátko s nůž.zdvihem dvoudíln</t>
  </si>
  <si>
    <t>Rohož bambusová</t>
  </si>
  <si>
    <t>Dekorace v nádobě</t>
  </si>
  <si>
    <t>Dekorace do výklenku</t>
  </si>
  <si>
    <t>Aranže vysoké</t>
  </si>
  <si>
    <t>Rohož bambusová na zeď</t>
  </si>
  <si>
    <t>Dekorace v prostoru</t>
  </si>
  <si>
    <t>Lázeň vířívá na hor.konč.</t>
  </si>
  <si>
    <t>Lázeň vířívá na dol.konč.</t>
  </si>
  <si>
    <t>Lavice masážní</t>
  </si>
  <si>
    <t>Vozík na špinavé prádlo</t>
  </si>
  <si>
    <t>Zvedák do vany vzduchový</t>
  </si>
  <si>
    <t>Rehabilitace</t>
  </si>
  <si>
    <t>BTL-06 síť.elektr.přístr(3824)</t>
  </si>
  <si>
    <t>Cyklotrenažer CORSA</t>
  </si>
  <si>
    <t>Monitor 17´´´</t>
  </si>
  <si>
    <t>Lehátko rehabil.s otvorem</t>
  </si>
  <si>
    <t>Lehátko s nůž.zdv.dvoudíl</t>
  </si>
  <si>
    <t>Lehátko s držáky</t>
  </si>
  <si>
    <t xml:space="preserve">Lehátko hydraulické </t>
  </si>
  <si>
    <t>Ergometr Ketler</t>
  </si>
  <si>
    <t>Lůžko rehabil.s pojezd.</t>
  </si>
  <si>
    <t>Lehátko Jordan B2e</t>
  </si>
  <si>
    <t>Kuchyně</t>
  </si>
  <si>
    <t>Nářezový stroj BERKEL</t>
  </si>
  <si>
    <t>Řezačka na maso-souč.robota</t>
  </si>
  <si>
    <t>Robot RE 22</t>
  </si>
  <si>
    <t>Klec makrolonová na kontejnery</t>
  </si>
  <si>
    <t>Stůl šokový zchlazovací</t>
  </si>
  <si>
    <t>Pánev elektrická</t>
  </si>
  <si>
    <t>Vozík pro talíře</t>
  </si>
  <si>
    <t>Regál</t>
  </si>
  <si>
    <t>Kontejner plastový</t>
  </si>
  <si>
    <t>Drtič odpadu</t>
  </si>
  <si>
    <t>Kontejner na plasty</t>
  </si>
  <si>
    <t>Kontejner na papír</t>
  </si>
  <si>
    <t xml:space="preserve">Stůl nerez kuchyňský </t>
  </si>
  <si>
    <t>Vozík výdejní elektr.vyhřívaný</t>
  </si>
  <si>
    <t>Konvektomat ALBA</t>
  </si>
  <si>
    <t>Kontejner( z koupaliště)</t>
  </si>
  <si>
    <t>Kontejner na komun.odpad</t>
  </si>
  <si>
    <t>Police s tepl.mostem</t>
  </si>
  <si>
    <t>Stroj nářezový BERKEL 115</t>
  </si>
  <si>
    <t xml:space="preserve">Zařízení kuchyňské CORFINA - </t>
  </si>
  <si>
    <t>stůl pol.12ks,deska s dřez.3ks,dráha obl.2ksregál 4rošt.2ks,skříňka závěs.1ks,police 2ks,podstavec poj.4ks,nástavec stol.1ks,chladnice 1ks,špalek 1ks</t>
  </si>
  <si>
    <t>Regál 5ti policový</t>
  </si>
  <si>
    <t>Lednice Gorenje R 4091 AW</t>
  </si>
  <si>
    <t>S</t>
  </si>
  <si>
    <t>Lednice Gorenje R 6151 BW</t>
  </si>
  <si>
    <t>Krouhač zeleniny</t>
  </si>
  <si>
    <t>Servírky</t>
  </si>
  <si>
    <t>Police s dřezem</t>
  </si>
  <si>
    <t>Lapač hmyzu</t>
  </si>
  <si>
    <t>Vozík hliníkový s 2 etážemi</t>
  </si>
  <si>
    <t>Vozík servírovací nerezový 3 p</t>
  </si>
  <si>
    <t>Ved. strav.</t>
  </si>
  <si>
    <t>Skříň šatní(201)</t>
  </si>
  <si>
    <t>Skříňka dvoudvéřová(202)</t>
  </si>
  <si>
    <t>Křeslo kožené,černé(207)</t>
  </si>
  <si>
    <t>Kultura</t>
  </si>
  <si>
    <t>Počítač Dell Optiflex GX</t>
  </si>
  <si>
    <t>Administrativa</t>
  </si>
  <si>
    <t>Sestava SONY</t>
  </si>
  <si>
    <t>Router ATI(zaříz. k dat.rozv.)</t>
  </si>
  <si>
    <t xml:space="preserve">Interiér ředitelství - </t>
  </si>
  <si>
    <t>stůl prac.3,stůl příd.9ks,židle 15ks,skříň šat.1ks,lampa 3ks,knihovna 4ks,pořadač 3ks,kontejner 3ks,věšák 2ks,tabule 1ks,čistička vzd.1ks,lavice 1ks,skříň ocel.3ks</t>
  </si>
  <si>
    <t>Soubor nábytku přij.kanc. -</t>
  </si>
  <si>
    <t>stůl psac.4ks, skříň 7ks,nástavec skř.1ks,stůl příd.2ks,stolek 1ks,pult 1ks</t>
  </si>
  <si>
    <t>Notebook Sony</t>
  </si>
  <si>
    <t>Interiér apartmánu SD -</t>
  </si>
  <si>
    <t>deska var.1ks,kávovar 1ks,mikrovl.trouba 1ks</t>
  </si>
  <si>
    <t>Soubor nábytek market.kancel. -</t>
  </si>
  <si>
    <t>stůl prac.3ks,3zásuvka 2ks,skříňsklo 3ks,skříň rol.2ks,polička 2ks,skříň 3ks</t>
  </si>
  <si>
    <t>Notebook</t>
  </si>
  <si>
    <t>Interiér apartmá SD Blomus -</t>
  </si>
  <si>
    <t>LCD Sony 1ks,sedák 1ks,2sedák 1ks,stolek kof,1ks,koberec sol.1ks,židle bar.2ks,stůl prac.2ks,skř.se zrc.2ks,židle kůže 2ks,2lůžko 2ks,křeslo 1ks,věšák 1ks,</t>
  </si>
  <si>
    <t>Notebook VAIO</t>
  </si>
  <si>
    <t>Kamera web</t>
  </si>
  <si>
    <t>Hardtware IS Pramen(server)</t>
  </si>
  <si>
    <t>Soubor nábytku -</t>
  </si>
  <si>
    <t>sedací soupr.2ks,stolek kof.2ks,skříňka kuch.3ks,</t>
  </si>
  <si>
    <t>Systém docházkový</t>
  </si>
  <si>
    <t>Software IS Pramen</t>
  </si>
  <si>
    <t>Systém regálový</t>
  </si>
  <si>
    <t>Skříň dvoudveř.plechová</t>
  </si>
  <si>
    <t>Vazač kroužkový</t>
  </si>
  <si>
    <t>Stůl ergo</t>
  </si>
  <si>
    <t>MiniBar Elektrolux</t>
  </si>
  <si>
    <t>Fax CANON L240</t>
  </si>
  <si>
    <t>Nábytek kancelářský -</t>
  </si>
  <si>
    <t>stůl ps.1ks,stůl roh.3ks,kontejner 1ks,skříň 4ks,židle 2ks</t>
  </si>
  <si>
    <t>Tiskárna HP Laser Jet</t>
  </si>
  <si>
    <t>Zařízení multifunkční / tisk.,</t>
  </si>
  <si>
    <t>Teploměr</t>
  </si>
  <si>
    <t>Tiskárna HP LJ 3500</t>
  </si>
  <si>
    <t>Plátno Picture King</t>
  </si>
  <si>
    <t>Kávovar SAECO</t>
  </si>
  <si>
    <t>Počítač ( bez monitoru)</t>
  </si>
  <si>
    <t>Monitor 19´´</t>
  </si>
  <si>
    <t>Klávesnice bezdrátová</t>
  </si>
  <si>
    <t>Panel reklamní</t>
  </si>
  <si>
    <t>Tezor</t>
  </si>
  <si>
    <t>Kávovar Siemens TK</t>
  </si>
  <si>
    <t>Projektor</t>
  </si>
  <si>
    <t>Fotoaparát CYBER SHOT</t>
  </si>
  <si>
    <t>Kávovar Jura C9</t>
  </si>
  <si>
    <t>Zdroj záložní UPS</t>
  </si>
  <si>
    <t>Sroj kopírovací</t>
  </si>
  <si>
    <t>Party stan trubkový</t>
  </si>
  <si>
    <t>Televizor plazma Panasonic</t>
  </si>
  <si>
    <t>Nábytek kancelářský obch.odd.-</t>
  </si>
  <si>
    <t>stůl ergo 1ks,stůl kruh.1ks,kontejner 2ks,skříň pol.4ks,rektif skř.3ks,odkl.stěna 2ks,police záv.2ks,židle 3ks,notebook 1ks,monitor 1ks,tiskárna HP 1ks</t>
  </si>
  <si>
    <t>Počítač osobní Laptop</t>
  </si>
  <si>
    <t>Tiskárna color laser HP CP4525</t>
  </si>
  <si>
    <t>Fotoaparát digitální</t>
  </si>
  <si>
    <t>Notebook Lenovo Think</t>
  </si>
  <si>
    <t>Přístroj telef.digit.</t>
  </si>
  <si>
    <t>Blackberry černý</t>
  </si>
  <si>
    <t>Tablet APPLE WI-Fi 3G EU</t>
  </si>
  <si>
    <t>Notebook ACER</t>
  </si>
  <si>
    <t>VM200290</t>
  </si>
  <si>
    <t>IPhone 5 Black</t>
  </si>
  <si>
    <t>1p.ubytovna vlevo</t>
  </si>
  <si>
    <t>Chladnička Daewoo</t>
  </si>
  <si>
    <t>Vozík manipulační velký</t>
  </si>
  <si>
    <t>2,3,p ubytovna vpravo</t>
  </si>
  <si>
    <t>Soubor interiér MD2 a3p.(3930)</t>
  </si>
  <si>
    <t>postel 49ks,stole noč.3ks,skříň šat.52ks,stůl ps.3ks,stěna odkl.25ks,stolek TV 2ks,police 49ks,křeslo24ks,skříň komb.46ks,židle 44ks,lampič.52ks</t>
  </si>
  <si>
    <t>4,5,p ubytovna vpravo</t>
  </si>
  <si>
    <t>Soubor interiér MD4a 5p(3931)</t>
  </si>
  <si>
    <t>postel 42ks,skříň šat.48ks,stolek TV 10ks,židle 41ks,skříň komb.29ks,stěna odkl.13ks,police 47ks,lampička 55ks,stolek noč.21ks,stůl ps.8ks,křeslo 4ks</t>
  </si>
  <si>
    <t>Minibar Dometic (3933) 50 ks</t>
  </si>
  <si>
    <t>Vozík úklidový</t>
  </si>
  <si>
    <t>Matrace Biosynchron</t>
  </si>
  <si>
    <t>Ubyt.vlevo</t>
  </si>
  <si>
    <t>Chladnička kompresorová</t>
  </si>
  <si>
    <t>Chladnička(236/1)</t>
  </si>
  <si>
    <t>Chladnička /ze souboru 288 /</t>
  </si>
  <si>
    <t>Morava</t>
  </si>
  <si>
    <t>Soubor interiéru MORAVA(3854)</t>
  </si>
  <si>
    <t>postel 47ks,stolek noč.49ks,skříň šat.40ks,stolek prac.26ks,stěna odkl.13ks,skříňka TV 26ks,stěna věš.14ks,stolek konf.2ks,roh.díl 2ks,2postel 2ks,židle 26ks,křeslo 26ks,3pohovka 1ks,lampička 49ks,lampa stol.26ks,</t>
  </si>
  <si>
    <t>MiniBar Elektrolux (3855), 26 ks</t>
  </si>
  <si>
    <t>Televizor Philips 25</t>
  </si>
  <si>
    <t>Domov</t>
  </si>
  <si>
    <t>Soubor nábytku suterén(3882)</t>
  </si>
  <si>
    <t>postel 1ks,post.manž.1ks,2postel 1ks,stolek noč.4ks,židle 2ks,skříň šat.3ks,stůl psac.2ks,skříňka TV 2ks,křeslo 2ks,stěna odkl.věš.2ks</t>
  </si>
  <si>
    <t>Lednice vestavěná</t>
  </si>
  <si>
    <t>Trouba mikrovlná</t>
  </si>
  <si>
    <t>Stěna obývací</t>
  </si>
  <si>
    <t>Slovenka</t>
  </si>
  <si>
    <t>soubor interiéru SLOVENKA(3845</t>
  </si>
  <si>
    <t>postele,stolky noč.,židle,skříně šat. po 100ks,stůl 50ks,lampička 50ks</t>
  </si>
  <si>
    <t>MiniBar Elektrolux (3846), 25 ks</t>
  </si>
  <si>
    <t>Údržba dvůr</t>
  </si>
  <si>
    <t>Vrtačka sloupová</t>
  </si>
  <si>
    <t>Vozík jeřáb.s ruč.zdvihem</t>
  </si>
  <si>
    <t>Svařovací usměrňovač přenos.</t>
  </si>
  <si>
    <t>Kladivo bourací</t>
  </si>
  <si>
    <t>Kontejner na komunál.odpad</t>
  </si>
  <si>
    <t>Źebřík dvoukolový</t>
  </si>
  <si>
    <t>Pila na kov</t>
  </si>
  <si>
    <t>Bruska stojanová</t>
  </si>
  <si>
    <t>Kontejner</t>
  </si>
  <si>
    <t>Závitořez</t>
  </si>
  <si>
    <t>Kontejner pozinkovaný</t>
  </si>
  <si>
    <t>Źebřík ALNEX</t>
  </si>
  <si>
    <t>Traktor CARRARO  TTRr.z. H020434</t>
  </si>
  <si>
    <t>příslušenství: sekačka,kontejner,mulčovač,vysavač,přívěs,zametač,radlice,sypač</t>
  </si>
  <si>
    <t>Recepce</t>
  </si>
  <si>
    <t>Lustr křišťálový</t>
  </si>
  <si>
    <t>Ústředna telefonní</t>
  </si>
  <si>
    <t>Interiér recepce -</t>
  </si>
  <si>
    <t>vitrina s osvětl.,zrcadlo s laminem,infotabule 4ks,kontejner 2ks</t>
  </si>
  <si>
    <t>Kolo jízdní RIVER pánské</t>
  </si>
  <si>
    <t>Kolo jízdní RIVER dámské</t>
  </si>
  <si>
    <t>Klec uzamykatelná</t>
  </si>
  <si>
    <t>Kolo jízdní RIVER</t>
  </si>
  <si>
    <t>Vozík na zavazadla</t>
  </si>
  <si>
    <t>Tiskárna HP Laser Jet 3390</t>
  </si>
  <si>
    <t>PC počítač</t>
  </si>
  <si>
    <t>Zrcadlo dopravní</t>
  </si>
  <si>
    <t>Kamera+objektiv,monitor</t>
  </si>
  <si>
    <t>Televize Panasonic TH-P50X104</t>
  </si>
  <si>
    <t>Komplet pití</t>
  </si>
  <si>
    <t>Box střešní KAMEI</t>
  </si>
  <si>
    <t>Nosiče střešní příčné/Golf/</t>
  </si>
  <si>
    <t>Welnes</t>
  </si>
  <si>
    <t>Lehátko PROFI E (108)</t>
  </si>
  <si>
    <t>Lymfoven 14S +čtecí zař. čipov</t>
  </si>
  <si>
    <t>Soubor interiéru IMW -</t>
  </si>
  <si>
    <t>stůl prac.2ks,skříňka zás.7ks,skříňka  led.+myč.1ks,skříňka závěs.6ks,skříň spis.1ksskříňka pol.2ks,skříň šat.18ks,myčka nád.1ks,chladnička 1ka</t>
  </si>
  <si>
    <t>pohovka 4ks, křeslo+židl. otoč.9ks,židle 4ks,stolička bar.1ks,police 10ks,stolek odkl.6ks,kontejner 2ks, skříňka 7ks</t>
  </si>
  <si>
    <t>Solarium Wellnes</t>
  </si>
  <si>
    <t>Interiér BEAUTY salonu -</t>
  </si>
  <si>
    <t>sestava vitrín 1ks,zrcadfl.stěna 1ks,věšák 1ks</t>
  </si>
  <si>
    <t>Sedačka masážní AMMA</t>
  </si>
  <si>
    <t>Stolek OLIVA - kulatý</t>
  </si>
  <si>
    <t>Stolek OLIVA - kulatý (108)</t>
  </si>
  <si>
    <t>Lupa s osvětlením (108)</t>
  </si>
  <si>
    <t>Nádoba ohřívací</t>
  </si>
  <si>
    <t>Panel dekorativní kosm.(108)</t>
  </si>
  <si>
    <t>Sestava Cooper+skříň pol.(ved)</t>
  </si>
  <si>
    <t>Lehátko rehabil. s otvorem (95</t>
  </si>
  <si>
    <t>Lehátko s nůž.zdvih. dvoud.(99</t>
  </si>
  <si>
    <t>Lehátko s nůž.zdvih.dvoud.(105</t>
  </si>
  <si>
    <t>Lehátko s nůž.zdvih.dvoud.(96)</t>
  </si>
  <si>
    <t>Notebook (95)</t>
  </si>
  <si>
    <t>Lehátko s područkami (106)</t>
  </si>
  <si>
    <t>Dekorace panoramatická(joga)</t>
  </si>
  <si>
    <t>Dekorace portrét Buddha(joga)</t>
  </si>
  <si>
    <t xml:space="preserve">Omnilux </t>
  </si>
  <si>
    <t>Křeslo pedikérské PEDIVANA</t>
  </si>
  <si>
    <t>Sonda Ultra Contour</t>
  </si>
  <si>
    <t>Deka zahřívací Thalgother</t>
  </si>
  <si>
    <t>Lehátko stavit na kliku</t>
  </si>
  <si>
    <t>Lehátko stavit.na elektro</t>
  </si>
  <si>
    <t>Stůl mycí (pedikura)</t>
  </si>
  <si>
    <t>Sterilizátor MELAG</t>
  </si>
  <si>
    <t>Promed 4030</t>
  </si>
  <si>
    <t>Stolek pro pedikuru</t>
  </si>
  <si>
    <t>Ultracountour (liposukce)</t>
  </si>
  <si>
    <t>Truhlárna</t>
  </si>
  <si>
    <t>Stroj protahovací,hoblovací</t>
  </si>
  <si>
    <t>Fréza truhlářská</t>
  </si>
  <si>
    <t>Stroj hoblovací,srovnávací</t>
  </si>
  <si>
    <t>Pila pásová</t>
  </si>
  <si>
    <t>Pila PMP</t>
  </si>
  <si>
    <t>Kladivo vrtací</t>
  </si>
  <si>
    <t>Odsavač</t>
  </si>
  <si>
    <t>Olepovačka zboží</t>
  </si>
  <si>
    <t>Servis</t>
  </si>
  <si>
    <t>Televize Philips 21 PT(8202)</t>
  </si>
  <si>
    <t>Televize Philips 21 PT(8203)</t>
  </si>
  <si>
    <t>Chladnička minibar(8260)</t>
  </si>
  <si>
    <t>Chladnička minibar(8261)</t>
  </si>
  <si>
    <t>Doprava</t>
  </si>
  <si>
    <t>Traktor ZETOR 7745 NA-4731</t>
  </si>
  <si>
    <t>Nakladač hydraulický</t>
  </si>
  <si>
    <t>Nakladač čelní</t>
  </si>
  <si>
    <t>Stroj žací rotační</t>
  </si>
  <si>
    <t>WAP HD 690</t>
  </si>
  <si>
    <t xml:space="preserve">Přívěs AGADOS VZ 26 1H3 5569 </t>
  </si>
  <si>
    <t>Aut. Š - Felicia Pick Up NAA 6134</t>
  </si>
  <si>
    <t>Služební vozidla</t>
  </si>
  <si>
    <t>Zahrada</t>
  </si>
  <si>
    <t>Malotraktor HOLDER s přísl.</t>
  </si>
  <si>
    <t>MULTIKAR-M2510 r.z.NAA 6134</t>
  </si>
  <si>
    <t>Drtič substrátu rašeliny</t>
  </si>
  <si>
    <t>Traktor zahradní KARSIT</t>
  </si>
  <si>
    <t>Přívěs PCB</t>
  </si>
  <si>
    <t>Sekačka BDR VARI</t>
  </si>
  <si>
    <t>Vyžínač - kosa motor.</t>
  </si>
  <si>
    <t>Plotostřih</t>
  </si>
  <si>
    <t>Pila H 55</t>
  </si>
  <si>
    <t>Křovinořez</t>
  </si>
  <si>
    <t>Nůžky na živý plot</t>
  </si>
  <si>
    <t>Čechie</t>
  </si>
  <si>
    <t>Soubor interiéru ČECHIE(3880)</t>
  </si>
  <si>
    <t>postele,stolky noč.,židle,skříně šat. po 48ks,stůl 24ks,lampička 24ks</t>
  </si>
  <si>
    <t>MiniBar Elektrolux (3881), 24 ks</t>
  </si>
  <si>
    <t>Křeslo rozkládací (268/2)</t>
  </si>
  <si>
    <t xml:space="preserve"> Zimní lázně</t>
  </si>
  <si>
    <t>Vysavač Aquajet</t>
  </si>
  <si>
    <t>Chladnička (234/2)</t>
  </si>
  <si>
    <t>Chladnička (235/1)</t>
  </si>
  <si>
    <t>Prádelna</t>
  </si>
  <si>
    <t>Souprava jednací</t>
  </si>
  <si>
    <t>Kompresor ALBERT</t>
  </si>
  <si>
    <t>Systém regálový(2x)</t>
  </si>
  <si>
    <t>Vozík plošinový</t>
  </si>
  <si>
    <t>Źlab odkládací s pracovní desk</t>
  </si>
  <si>
    <t>Skříňka pojízdná zásuvková</t>
  </si>
  <si>
    <t>Soubor vybavení prádelny</t>
  </si>
  <si>
    <t>klec 3ks,vozík poj.7ks</t>
  </si>
  <si>
    <t>Bazény</t>
  </si>
  <si>
    <t>Fotometr Palintest PT7000</t>
  </si>
  <si>
    <t>Přístroj měřící PT 300 se sond</t>
  </si>
  <si>
    <t>Souprava čalouněná Markéta</t>
  </si>
  <si>
    <t>Sestava skříňová Javor</t>
  </si>
  <si>
    <t>Sestava skříňová Variant</t>
  </si>
  <si>
    <t>Soubor zařízení DOMOV (3812)</t>
  </si>
  <si>
    <t>1lůžko 65ks,stolek noč.65ks,šatník 65ks,stolek TV 34ks,polička 65ks,stolek 34ks,židle 668ks,stěna předs.28ks,regál 12ks,stůl psac.3ks,skříň šat.5ks,koupel.soupr.3ks,trezorky 65ks</t>
  </si>
  <si>
    <t>Soubor dekorat.předm(9ks)</t>
  </si>
  <si>
    <t>Soubor dekorat.předm(91ks)</t>
  </si>
  <si>
    <t>Soubor umělé květiny(15ks)</t>
  </si>
  <si>
    <t>Soubor chladnička DA(34ks)3817</t>
  </si>
  <si>
    <t>Soubor křesel BAKS (3858)</t>
  </si>
  <si>
    <t>Televizor DAEWOO</t>
  </si>
  <si>
    <t>Televizor Philips</t>
  </si>
  <si>
    <t>WiFi Hotspot</t>
  </si>
  <si>
    <t>ČOV</t>
  </si>
  <si>
    <t>Moped BABETA</t>
  </si>
  <si>
    <t>Skútr ZOOM 2 r.z. 2H6 093</t>
  </si>
  <si>
    <t xml:space="preserve"> Restaurace</t>
  </si>
  <si>
    <t>Mříže tepaná,kovová,umělecká</t>
  </si>
  <si>
    <t>Chladící zařízení piva</t>
  </si>
  <si>
    <t>Chladnička s mraz.GORENJE</t>
  </si>
  <si>
    <t>Mraznice pultová</t>
  </si>
  <si>
    <t>Zařízení výčepní</t>
  </si>
  <si>
    <t>Skříň mrazicí prosklená</t>
  </si>
  <si>
    <t>Kávovar La Spaziale</t>
  </si>
  <si>
    <t>Skříň úklidová</t>
  </si>
  <si>
    <t>Skříňka informační osvětlená</t>
  </si>
  <si>
    <t>Tiskárna paralelní</t>
  </si>
  <si>
    <t>Skříň dvoudveřová</t>
  </si>
  <si>
    <t>Rregál</t>
  </si>
  <si>
    <t>Deska mycí na konzolích</t>
  </si>
  <si>
    <t>Chladnička Perfekt</t>
  </si>
  <si>
    <t>Telefon domácí</t>
  </si>
  <si>
    <t>Zařízení kuchyňské</t>
  </si>
  <si>
    <t>regál skl.3ks,stůl k myč.2ks,stůl prac.6ks,podst.8ks,nářezák 1ks,police 2ks,stůl bar.1ks,chladnička 1ks,mraznička 1ks</t>
  </si>
  <si>
    <t>Fotbal stolní</t>
  </si>
  <si>
    <t>Śipky</t>
  </si>
  <si>
    <t>Nábytek zahr. sestava Manc(1+4</t>
  </si>
  <si>
    <t>Nábytek zahradní sestava Manch</t>
  </si>
  <si>
    <t>Nábytek zahr. sestava Bir (1+6</t>
  </si>
  <si>
    <t>Nábytek zahradní sestava Birmi</t>
  </si>
  <si>
    <t>Pult mrazicí ZANUSSI</t>
  </si>
  <si>
    <t>Stůl chladící</t>
  </si>
  <si>
    <t>Myčka na sklo Comenda</t>
  </si>
  <si>
    <t>Obrazovka dotyková</t>
  </si>
  <si>
    <t>Gril plynový</t>
  </si>
  <si>
    <t>Výrobník ledu</t>
  </si>
  <si>
    <t>Paravan rozkládací</t>
  </si>
  <si>
    <t>Kino</t>
  </si>
  <si>
    <t>Tabule KERAMIKA,stojan,stěrka</t>
  </si>
  <si>
    <t>Kavárna</t>
  </si>
  <si>
    <t>Mistrovské křídlo PETROF</t>
  </si>
  <si>
    <t>Nářezový stroj</t>
  </si>
  <si>
    <t>Interiér kavárny(3861)</t>
  </si>
  <si>
    <t>stolek kul.12ks,stolek čtver.12ks,pedestal TV 2ks,věšák 5ks,židle 48ks,polokřeslo 24ks</t>
  </si>
  <si>
    <t>Vitrina chladící na zákusky</t>
  </si>
  <si>
    <t>Linka výdejní chlazená,pojízdn</t>
  </si>
  <si>
    <t>Sporák COM 5173 AEG</t>
  </si>
  <si>
    <t>Tiskárna EPSON</t>
  </si>
  <si>
    <t>PC 3L HIT</t>
  </si>
  <si>
    <t>Trouba mikrovlnná</t>
  </si>
  <si>
    <t>Změkčovač vody</t>
  </si>
  <si>
    <t>Monitor LCD Touchscreen ADI</t>
  </si>
  <si>
    <t>Zařízení kuchyň. a barové(8325</t>
  </si>
  <si>
    <t>chladn.proskl.2ks,chlad.vana 1ks,presovač 1ks,skříňka nást.3ks,komb.chladnice/mrazn.1ks,stůl prac.1ks,kávomlýnek 1ks</t>
  </si>
  <si>
    <t>Stánek prodejní</t>
  </si>
  <si>
    <t>Audio systém Kavárna</t>
  </si>
  <si>
    <t>Odšťavňovač komerční střední</t>
  </si>
  <si>
    <t>Vitrina chladící dvoudv. Calex</t>
  </si>
  <si>
    <t>Mlýnek jednoporcový QUAMAR</t>
  </si>
  <si>
    <t>Kávovar Saeco Phedra Espresso</t>
  </si>
  <si>
    <t>Dvůr kotelny plyn.</t>
  </si>
  <si>
    <t>Vozík nízkozdvižný</t>
  </si>
  <si>
    <t>Pokladna registrační SHARP</t>
  </si>
  <si>
    <t>Pokladna SHARP ERA470</t>
  </si>
  <si>
    <t>Agregát tepelný</t>
  </si>
  <si>
    <t>Stroj čistící</t>
  </si>
  <si>
    <t>Slatina</t>
  </si>
  <si>
    <t>Mísicí zařízení na slat.směsi</t>
  </si>
  <si>
    <t>Vana slatinná</t>
  </si>
  <si>
    <t>Kuchyň TEP</t>
  </si>
  <si>
    <t>Vozík stolový nerez</t>
  </si>
  <si>
    <t>Vozík manipulační</t>
  </si>
  <si>
    <t>Stůl s policía zásuvkami</t>
  </si>
  <si>
    <t>Vozík výdej. el.vyhř.vod(3vany</t>
  </si>
  <si>
    <t>Podavač talířů el. vyhřívaný</t>
  </si>
  <si>
    <t>Termpoort plastový</t>
  </si>
  <si>
    <t>Vozík jídelní výdejní(2 vany)</t>
  </si>
  <si>
    <t>Termoport plastový</t>
  </si>
  <si>
    <t>Zátiší</t>
  </si>
  <si>
    <t>Televize - soubor /14 ks/3835)</t>
  </si>
  <si>
    <t>Soubor nábytek ZATIŠI (3836)</t>
  </si>
  <si>
    <t>sporák vest.2ks,var.deska 1ks,lednice vest.1ks,myčka vest.1ks,nábyt.sest.1ks,police 1ks, taburet 2ks,skříňka zás.1ks,stůl psac.2ks,postel 33ks,skříň šat.32ks,skříňka 111ks,křeslo 38ks,stolek 21ks,židle 24ks,deska stol.17ks,chladnička vest.16ks,chlad+mraz.1ks,rádiobud.16ks,telef.16ks,skříňka koup.+pol.16ks,lampička stol.51ks,fontána 2ks,stěna obýv.2ks,sedačka 1ks,komoda 1ks,stůl dub.1ks,kontejner 1ksreg.3ks,židle otoč.1ks,skříňka 11ks</t>
  </si>
  <si>
    <t>Křeslo rozkládací + potah.látk</t>
  </si>
  <si>
    <t>Prodejna</t>
  </si>
  <si>
    <t>Pult prodejní</t>
  </si>
  <si>
    <t>Stůl mycí skříňový</t>
  </si>
  <si>
    <t>Chladnička prosklená Liebherr</t>
  </si>
  <si>
    <t>Vitrina skleněná</t>
  </si>
  <si>
    <t>Regál skladový 4pol.</t>
  </si>
  <si>
    <t>Tiskárna HP LaseJet</t>
  </si>
  <si>
    <t>Vitrína skleněná</t>
  </si>
  <si>
    <t>Notebook Dell C810 Latitude</t>
  </si>
  <si>
    <t>Monitor Samsung LCD</t>
  </si>
  <si>
    <t>Skříň RAY</t>
  </si>
  <si>
    <t>Skříň chladící</t>
  </si>
  <si>
    <t xml:space="preserve">Trouba mikrovlnná </t>
  </si>
  <si>
    <t>Stůl rozkládací</t>
  </si>
  <si>
    <t>Televizor LCD Samsung</t>
  </si>
  <si>
    <t>Ocelokolna</t>
  </si>
  <si>
    <t>Automobil VW Caddy komb. r.z.2H1 5990</t>
  </si>
  <si>
    <t xml:space="preserve">Automobil VW POLO r.z.2H3 55 53 </t>
  </si>
  <si>
    <t xml:space="preserve">Automobil BMW 316i  r.z.4H4 1850 </t>
  </si>
  <si>
    <t>AutomobilVW  Transporter r.z.4H5  0877</t>
  </si>
  <si>
    <t>Automobil BMW 650Ci r.z. 2H7 8866</t>
  </si>
  <si>
    <t>Automobil BMW 550i  r.z. 4H8 3344</t>
  </si>
  <si>
    <t>Automobil Škoda Octavia  r.z. 5H1 2255</t>
  </si>
  <si>
    <t>12-ti bytovka, restaurace č.p.81, koupaliště</t>
  </si>
  <si>
    <t>Zátiší apartmán ředitelský</t>
  </si>
  <si>
    <t>Příruční sklad</t>
  </si>
  <si>
    <t>ČSOB Leasing, a.s., IČ: 63998980</t>
  </si>
  <si>
    <t>UniCredit Leasing CZ, a.s., IČ: 15886492</t>
  </si>
  <si>
    <t>A.3.3.</t>
  </si>
  <si>
    <t>Majetek v operativní evidenci</t>
  </si>
  <si>
    <t>1. Sklad potravin</t>
  </si>
  <si>
    <t>Židle IDEALmodrá</t>
  </si>
  <si>
    <t>Vozík servírovací (3 ks)</t>
  </si>
  <si>
    <t>Ventilátor otoč.bílý</t>
  </si>
  <si>
    <t>Židle kancelářská</t>
  </si>
  <si>
    <t>Regál stavebnicový (12 ks)</t>
  </si>
  <si>
    <t>Váha automatická</t>
  </si>
  <si>
    <t>Vozík s oji</t>
  </si>
  <si>
    <t>Vozík přepravní (2 ks)</t>
  </si>
  <si>
    <t>Skříňka pojíz.zásuvková (2 ks)</t>
  </si>
  <si>
    <t>Stůl psací</t>
  </si>
  <si>
    <t>Skříň</t>
  </si>
  <si>
    <t>Dávkovač mýdla</t>
  </si>
  <si>
    <t>Podstavec pod digit.váhu</t>
  </si>
  <si>
    <t>Rudl pozink</t>
  </si>
  <si>
    <t>2. Sklad použitého mat.</t>
  </si>
  <si>
    <t>Pavilon</t>
  </si>
  <si>
    <t>Pavilon pruhovaný</t>
  </si>
  <si>
    <t>Regál skříňový</t>
  </si>
  <si>
    <t>Stolek skládací (3 ks)</t>
  </si>
  <si>
    <t>Židle zahradní  (68 ks)</t>
  </si>
  <si>
    <t>Stůl zahradní  (17 ks)</t>
  </si>
  <si>
    <t>Stolek hliníkový kulatý (2 ks)</t>
  </si>
  <si>
    <t>Křeslo hliníkové (4 ks)</t>
  </si>
  <si>
    <t>Ždle stohovací (6 ks)</t>
  </si>
  <si>
    <t>Lustr /kolonáda/</t>
  </si>
  <si>
    <t>3. Léč.odd.TEP</t>
  </si>
  <si>
    <t>Skartační stroj</t>
  </si>
  <si>
    <t>Tiskárna Laser Jet P1005</t>
  </si>
  <si>
    <t>Kalkulačka CASIO</t>
  </si>
  <si>
    <t>Tlakoměr M3 OMRON (2 ks)</t>
  </si>
  <si>
    <t>Tlakoměr M6 UNI OMRON</t>
  </si>
  <si>
    <t>Negatostop s reg.jasu</t>
  </si>
  <si>
    <t>Kávovar De Longhi ESAM</t>
  </si>
  <si>
    <t>Ventilátor</t>
  </si>
  <si>
    <t>Tlakoměr M3 OMRON (4 ks)</t>
  </si>
  <si>
    <t>Židle kancelářská DIKE (2 ks)</t>
  </si>
  <si>
    <t>Terminál THINK client (2 ks)</t>
  </si>
  <si>
    <t>Počítač (3 ks)</t>
  </si>
  <si>
    <t>Stůl pracovní</t>
  </si>
  <si>
    <t>Kontejner s uzamyk.</t>
  </si>
  <si>
    <t>Skříň šatní vč.sok</t>
  </si>
  <si>
    <t>Skříň policová dvoud.</t>
  </si>
  <si>
    <t>Židle Calypso</t>
  </si>
  <si>
    <t>Lampa vyšetřovací Fazzini (2 ks)</t>
  </si>
  <si>
    <t>Chodítko U2A</t>
  </si>
  <si>
    <t>Test (váha,měření tuku)</t>
  </si>
  <si>
    <t>Křesílko čal.fialové (2 ks)</t>
  </si>
  <si>
    <t>Stolek pod počítač</t>
  </si>
  <si>
    <t>Akudiast STIMUL</t>
  </si>
  <si>
    <t>Tonometr digitální</t>
  </si>
  <si>
    <t>Židle kovová DEDRA (2 ks)</t>
  </si>
  <si>
    <t>Lehátko ordinační</t>
  </si>
  <si>
    <t>Glukometr</t>
  </si>
  <si>
    <t>Radio Thomson</t>
  </si>
  <si>
    <t>Glukometr OT ultra</t>
  </si>
  <si>
    <t>Regál šedý</t>
  </si>
  <si>
    <t>Kufr lékařský</t>
  </si>
  <si>
    <t>Schránka na klíče</t>
  </si>
  <si>
    <t>Skříň dvoudvéřová ALFA (2 ks)</t>
  </si>
  <si>
    <t>Tiskárna</t>
  </si>
  <si>
    <t>Monitor (2 ks)</t>
  </si>
  <si>
    <t>Monitor 19" (2 ks)</t>
  </si>
  <si>
    <t>Skříň-knihovna</t>
  </si>
  <si>
    <t>Léčeb.přístroj-intrador</t>
  </si>
  <si>
    <t>Ventil fixicontrol</t>
  </si>
  <si>
    <t>Stolek konferenční (4 ks)</t>
  </si>
  <si>
    <t>Svítilna</t>
  </si>
  <si>
    <t>Židle konf.hnědá IMPERIE(5 ks)</t>
  </si>
  <si>
    <t>Věšák šedý (4 ks)</t>
  </si>
  <si>
    <t>Vozík na kyslík.lahve</t>
  </si>
  <si>
    <t>Lampa halog. SPEKTRA (5 ks)</t>
  </si>
  <si>
    <t xml:space="preserve">Glukometr Medisence </t>
  </si>
  <si>
    <t>Ventil fixicontrol (2 ks)</t>
  </si>
  <si>
    <t>Ventilátor DAVOline</t>
  </si>
  <si>
    <t>Židle Lady (8 ks)</t>
  </si>
  <si>
    <t>Skříň - sokl NIKA</t>
  </si>
  <si>
    <t>Skříň - sokl,police</t>
  </si>
  <si>
    <t>Tiskárna Canon</t>
  </si>
  <si>
    <t>Tonometr rtuťový</t>
  </si>
  <si>
    <t>Monitor LCD (2 ks)</t>
  </si>
  <si>
    <t>Stolek lékař. nástrojový</t>
  </si>
  <si>
    <t>Židle čalouněná (4 ks)</t>
  </si>
  <si>
    <t>Tonometr rtuťový (2 ks)</t>
  </si>
  <si>
    <t>Tiskárna CANON laser</t>
  </si>
  <si>
    <t>Obraz saténový</t>
  </si>
  <si>
    <t>Obraz</t>
  </si>
  <si>
    <t>Stěna předsíňová</t>
  </si>
  <si>
    <t>Telefon PANASONIC</t>
  </si>
  <si>
    <t>Ventilátor stolní</t>
  </si>
  <si>
    <t>Stůl PC</t>
  </si>
  <si>
    <t>Židle Laura bez područek</t>
  </si>
  <si>
    <t>Židle s područkou</t>
  </si>
  <si>
    <t>Mikrovlnka</t>
  </si>
  <si>
    <t>Stůl upravený</t>
  </si>
  <si>
    <t>Stůl prac.kadeřnický</t>
  </si>
  <si>
    <t>Skříň 2dvéř. DANA</t>
  </si>
  <si>
    <t>Stolek pod televizi</t>
  </si>
  <si>
    <t>5. Elektroléčba</t>
  </si>
  <si>
    <t>Lehátko</t>
  </si>
  <si>
    <t>Skříňka zásuvková</t>
  </si>
  <si>
    <t>Skříňka a skříň DVDV</t>
  </si>
  <si>
    <t>Skříň dvoudvéřová ALFA (3 ks)</t>
  </si>
  <si>
    <t>Lehátko (4 ks)</t>
  </si>
  <si>
    <t>Lehátko (2 ks)</t>
  </si>
  <si>
    <t>Aplikátor solenoid 50 cm</t>
  </si>
  <si>
    <t>Aplikátor solenoid 30 cm</t>
  </si>
  <si>
    <t>Aplikátor prsten zelený</t>
  </si>
  <si>
    <t>Aplikátor disk zelený</t>
  </si>
  <si>
    <t>Aplikátor dvojdeka zelený</t>
  </si>
  <si>
    <t>Aplikátor trojdeka zelený</t>
  </si>
  <si>
    <t>Rozdvoj k aplikátorům (2 ks)</t>
  </si>
  <si>
    <t>Závěsy látkové</t>
  </si>
  <si>
    <t>Rozdvoj.k aplikátorům pro BT(2 ks)</t>
  </si>
  <si>
    <t>Aplikátor solenoid zelený 30 (2 ks)</t>
  </si>
  <si>
    <t>Aplikátor dvojdeka zelený (2 ks)</t>
  </si>
  <si>
    <t>Rozdvojka k aplikátorům BTL (2 ks)</t>
  </si>
  <si>
    <t>Rozdvojka k aplikátorům (2 ks)</t>
  </si>
  <si>
    <t>Aplikátor trojdeka modrá</t>
  </si>
  <si>
    <t>Lehátko zdravotní</t>
  </si>
  <si>
    <t>Lehátko zdravotní (6 ks)</t>
  </si>
  <si>
    <t>6. Balneo-muži</t>
  </si>
  <si>
    <t>Helma-vysoušeč vlasů</t>
  </si>
  <si>
    <t>Box šatní (6 ks)</t>
  </si>
  <si>
    <t>Lavice koženková (2 ks)</t>
  </si>
  <si>
    <t>Zrcadlo v rámu velké</t>
  </si>
  <si>
    <t>Lavicekoženková (2 ks)</t>
  </si>
  <si>
    <t>Lavice koženková (11 ks)</t>
  </si>
  <si>
    <t>Vana balneolog.nerez (4 ks)</t>
  </si>
  <si>
    <t>Skříň dvoudvéřová</t>
  </si>
  <si>
    <t>Skříňka pojíz.zásuvková</t>
  </si>
  <si>
    <t>Vysavač Electrolux</t>
  </si>
  <si>
    <t>7. Balneo-ženy</t>
  </si>
  <si>
    <t>Vozík na prádlo</t>
  </si>
  <si>
    <t>Vysoušeč Orieme (2 ks)</t>
  </si>
  <si>
    <t>Ventilátor otoč.bílý (2 ks)</t>
  </si>
  <si>
    <t>Stůl pod PC (2 ks)</t>
  </si>
  <si>
    <t>Lehátko-stůl masážní</t>
  </si>
  <si>
    <t>Lehátko zdravotní (15 ks)</t>
  </si>
  <si>
    <t>Vozík policový 2 police (2 ks)</t>
  </si>
  <si>
    <t>Mikrovlnka DAEWOO</t>
  </si>
  <si>
    <t>Lehátko masážní (5 ks)</t>
  </si>
  <si>
    <t>Vysavač Elektrolux</t>
  </si>
  <si>
    <t>Ventilátor DAVO</t>
  </si>
  <si>
    <t>Radiomagnetofon</t>
  </si>
  <si>
    <t>Koš na prádlo</t>
  </si>
  <si>
    <t>Regál šedý (2 ks)</t>
  </si>
  <si>
    <t>Schůdky</t>
  </si>
  <si>
    <t>Schůdky dvoustupňové</t>
  </si>
  <si>
    <t>Regál nerez 5 polic</t>
  </si>
  <si>
    <t>Držák holí</t>
  </si>
  <si>
    <t>Vozík policový 2 police</t>
  </si>
  <si>
    <t>Stolek pojízdný jednopolicový</t>
  </si>
  <si>
    <t>Dekorace - rohož se svíčkami (6 ks)</t>
  </si>
  <si>
    <t>Regál BESI chromový (2 ks)</t>
  </si>
  <si>
    <t>Regál BESI chromový</t>
  </si>
  <si>
    <t>Stůl masážní -lehátko</t>
  </si>
  <si>
    <t>Lehátko cvičební (2 ks)</t>
  </si>
  <si>
    <t>Lehátko lázeňské</t>
  </si>
  <si>
    <t>Lehátko zdravotní (2 ks)</t>
  </si>
  <si>
    <t>Vozík plošinový (2 ks)</t>
  </si>
  <si>
    <t>8. Rehabilitace</t>
  </si>
  <si>
    <t>Skříňka dvoudvéř.</t>
  </si>
  <si>
    <t>Skříňka zásuvk.pojíz.</t>
  </si>
  <si>
    <t>Židle kanc. s područkami (2 ks)</t>
  </si>
  <si>
    <t>Stůl pracovní/p.přístr.apod./</t>
  </si>
  <si>
    <t>Nástavec na skříň</t>
  </si>
  <si>
    <t>Ventilátor stojanový</t>
  </si>
  <si>
    <t>Stolek psací</t>
  </si>
  <si>
    <t>Stůl psací (2 ks)</t>
  </si>
  <si>
    <t>Ventilátor elektr. TESCOMA</t>
  </si>
  <si>
    <t>Skříně (2 ks)</t>
  </si>
  <si>
    <t>Źidle kovová pojízdná</t>
  </si>
  <si>
    <t>Skříň čtyřdveřová</t>
  </si>
  <si>
    <t>Skříň čtyřdveřová (2 ks)</t>
  </si>
  <si>
    <t>Stolek pod ps.stroj</t>
  </si>
  <si>
    <t>Úhloměr lékařský</t>
  </si>
  <si>
    <t>Podložka na cvičení(12ks)</t>
  </si>
  <si>
    <t>Žíněnka ultralehká(20ks)</t>
  </si>
  <si>
    <t>Ventilátor DAVO (3 ks)</t>
  </si>
  <si>
    <t>Taburetka na kluzáku</t>
  </si>
  <si>
    <t>Ttaburetka na kluzáku</t>
  </si>
  <si>
    <t>Křeslo čal. -těžká židle (10 ks)</t>
  </si>
  <si>
    <t>Vysavač</t>
  </si>
  <si>
    <t>9. SD-kuchyně</t>
  </si>
  <si>
    <t>Koš plast.nášlapný s pojezdem</t>
  </si>
  <si>
    <t>Váha stolní elektrická 20 kg</t>
  </si>
  <si>
    <t>Pult mrazící Vestfrost</t>
  </si>
  <si>
    <t>Deska pracovní s konsolí</t>
  </si>
  <si>
    <t>Dřez nerezový</t>
  </si>
  <si>
    <t>Regál skříń.</t>
  </si>
  <si>
    <t>Deska na maso</t>
  </si>
  <si>
    <t>Stolička elektrická</t>
  </si>
  <si>
    <t>Teploměr TESTO 106 (2 ks)</t>
  </si>
  <si>
    <t>Stolička pojízdná nerez</t>
  </si>
  <si>
    <t>Stůl odkládací</t>
  </si>
  <si>
    <t>Chladnička Whirpool</t>
  </si>
  <si>
    <t>Stoličky pojízdné nerez (2 ks)</t>
  </si>
  <si>
    <t>Regál kovový (2 ks)</t>
  </si>
  <si>
    <t>Vozík úklidový dvouvědrový</t>
  </si>
  <si>
    <t>10. SD-obsluha</t>
  </si>
  <si>
    <t>Vysavač Rowenta</t>
  </si>
  <si>
    <t>Garnyž</t>
  </si>
  <si>
    <t>Mikrovlnka Elektrolux</t>
  </si>
  <si>
    <t>Vozík servírovací -3 plošiny (3 ks)</t>
  </si>
  <si>
    <t>Lapač hmyzu (3 ks)</t>
  </si>
  <si>
    <t>11.Ved.stravování</t>
  </si>
  <si>
    <t>Židle čal.černé dř.</t>
  </si>
  <si>
    <t>Skříňka otevř.1/2</t>
  </si>
  <si>
    <t>Skříňka 1/2 s dveřmi</t>
  </si>
  <si>
    <t>Skříňka nízká s dveř.</t>
  </si>
  <si>
    <t>Stolek trojúhelník</t>
  </si>
  <si>
    <t>Telefon Siemens Gigaset C 100</t>
  </si>
  <si>
    <t>Kontejner se šuplátky</t>
  </si>
  <si>
    <t>Skříň policová</t>
  </si>
  <si>
    <t>Skříňka zásuvk.pojízd.</t>
  </si>
  <si>
    <t>Věšák Cassiopea stříbrný</t>
  </si>
  <si>
    <t>14. Kultura</t>
  </si>
  <si>
    <t>Registr.pojízd.otevř.</t>
  </si>
  <si>
    <t>Židle čal.poj. s podr.</t>
  </si>
  <si>
    <t>Křeslo čalouněné /1-10/ (5 ks)</t>
  </si>
  <si>
    <t>15. Administrativa</t>
  </si>
  <si>
    <t>Židle kancelářská CALYPSO (6 ks)</t>
  </si>
  <si>
    <t>Tiskárna HP LJ 1005</t>
  </si>
  <si>
    <t>Monitor ACER MT (2 ks)</t>
  </si>
  <si>
    <t>Skříň žaluziová</t>
  </si>
  <si>
    <t>Tiskárna s faxem PHOTOSMART</t>
  </si>
  <si>
    <t>Telefon SONY ERICSSON</t>
  </si>
  <si>
    <t>Židle  CALYPSO (2 ks)</t>
  </si>
  <si>
    <t>Telefon NOKIA N 6300 promo</t>
  </si>
  <si>
    <t>Lavice pivní set (5 ks)</t>
  </si>
  <si>
    <t>Postýlka cestovní</t>
  </si>
  <si>
    <t>Telefon mobilní Black Berry</t>
  </si>
  <si>
    <t>Laminátor LEITZ- PH</t>
  </si>
  <si>
    <t>Vysavač ETA</t>
  </si>
  <si>
    <t>Telefon Classic</t>
  </si>
  <si>
    <t>Tabule popisovací Flipchart</t>
  </si>
  <si>
    <t>Židle LEXA s područkou (5 ks)</t>
  </si>
  <si>
    <t>Kontejner HOBIS</t>
  </si>
  <si>
    <t>Stůl kancelářský</t>
  </si>
  <si>
    <t>Sedačka čalouněná Calypso (2 ks)</t>
  </si>
  <si>
    <t>Počítač Dell Latitude</t>
  </si>
  <si>
    <t>Mobil NOKIA E66</t>
  </si>
  <si>
    <t>Přístroj telef. analog.se zázn</t>
  </si>
  <si>
    <t>Disk M externí k nooteboku</t>
  </si>
  <si>
    <t>Nůžky na keře</t>
  </si>
  <si>
    <t>Adaptér k notebooku</t>
  </si>
  <si>
    <t>Radiostan. Motorola GP344 (2 ks)</t>
  </si>
  <si>
    <t>Stanice bezdrát. Bose SoundLin</t>
  </si>
  <si>
    <t>Tiskárna Canon i.Sensys</t>
  </si>
  <si>
    <t>Mobil NOKIA 303 Asha</t>
  </si>
  <si>
    <t>Mikrofon</t>
  </si>
  <si>
    <t>Obraz Praha-Hradčany</t>
  </si>
  <si>
    <t>Odposlech REGENT</t>
  </si>
  <si>
    <t>Saxofon B-tenor</t>
  </si>
  <si>
    <t>Stůl zkosené rohy</t>
  </si>
  <si>
    <t>Skříňka pojízd.zásuvková (2 ks)</t>
  </si>
  <si>
    <t>Židle pružná čal.</t>
  </si>
  <si>
    <t>Skříňka zásuvk.nízká</t>
  </si>
  <si>
    <t>Skříňka dvoudvéř.černá (2 ks)</t>
  </si>
  <si>
    <t>Skříňka spodní-sklo</t>
  </si>
  <si>
    <t>Police rohová spodní (2 ks)</t>
  </si>
  <si>
    <t>Skříň dvoudvéř.černá</t>
  </si>
  <si>
    <t>Skříň dvoudvéř.černá skl.</t>
  </si>
  <si>
    <t>Police rohová vrchní (2 ks)</t>
  </si>
  <si>
    <t>Věšák černý -kříž</t>
  </si>
  <si>
    <t>Řezačka papíru</t>
  </si>
  <si>
    <t>Etue kožená</t>
  </si>
  <si>
    <t>Modem ZYXEL</t>
  </si>
  <si>
    <t>Radiobudík Philips</t>
  </si>
  <si>
    <t>Mini HF HBH 200 Sony Ericsson</t>
  </si>
  <si>
    <t>Pouzdro -twenty</t>
  </si>
  <si>
    <t>Projektor Apollo</t>
  </si>
  <si>
    <t>Fotorámeček digitální</t>
  </si>
  <si>
    <t>Fotoaparát dig. NIKON</t>
  </si>
  <si>
    <t>Replikátor portů pro VAIO</t>
  </si>
  <si>
    <t>Kachle ozdob.obdél. (2 ks)</t>
  </si>
  <si>
    <t>Diktafon</t>
  </si>
  <si>
    <t>Regál černý</t>
  </si>
  <si>
    <t>Stůl pod počítač</t>
  </si>
  <si>
    <t>Stolek pracovní</t>
  </si>
  <si>
    <t>Tabule mag.</t>
  </si>
  <si>
    <t>Vazač levný Coverman</t>
  </si>
  <si>
    <t>Stůl Šárka</t>
  </si>
  <si>
    <t>Židle Šárka (4 ks)</t>
  </si>
  <si>
    <t>Paměť externí operační</t>
  </si>
  <si>
    <t>Slunečník</t>
  </si>
  <si>
    <t>Tabulka gravírovaná (40x20 cm)</t>
  </si>
  <si>
    <t>Tabulka gravírovaná ( 20x10 cm</t>
  </si>
  <si>
    <t>Kalkulačka SHARP (3 ks)</t>
  </si>
  <si>
    <t>Skříňka dvoudvéřová mrm.</t>
  </si>
  <si>
    <t>Skříňka bez kol.pod ps.stůl (2 ks)</t>
  </si>
  <si>
    <t>Skříňka pojíz.zásuvková (5 ks)</t>
  </si>
  <si>
    <t>Skříň GALA (4 ks)</t>
  </si>
  <si>
    <t>Stolek pod ps.str.bz</t>
  </si>
  <si>
    <t>Stolek přídavný (3 ks)</t>
  </si>
  <si>
    <t>Stůl psací menší (2 ks)</t>
  </si>
  <si>
    <t>Stůl psací velký (3 ks)</t>
  </si>
  <si>
    <t>Stůl psací větší</t>
  </si>
  <si>
    <t>Regál závěsný</t>
  </si>
  <si>
    <t>Police nad prac.stůl</t>
  </si>
  <si>
    <t>Židle čal.poj.bez područek</t>
  </si>
  <si>
    <t>Talíře-kachle dekor (2 ks)</t>
  </si>
  <si>
    <t>Pokladna ohnivzdorná</t>
  </si>
  <si>
    <t>Police nad ps.stůl+lampa</t>
  </si>
  <si>
    <t>Kalkulačka SHARP</t>
  </si>
  <si>
    <t>Židle čal.bez područ.</t>
  </si>
  <si>
    <t>Skříňka otevř.polič.nižší</t>
  </si>
  <si>
    <t>Stůl jednací</t>
  </si>
  <si>
    <t>Skříň šatní</t>
  </si>
  <si>
    <t>Skříňka jednodveřová</t>
  </si>
  <si>
    <t>Věž na tiskop.dvouposch.</t>
  </si>
  <si>
    <t>Kartotéka pojízdná</t>
  </si>
  <si>
    <t>Stroj psací el.OPTIMA</t>
  </si>
  <si>
    <t>Stůl psací menší</t>
  </si>
  <si>
    <t>Stůl psací velký</t>
  </si>
  <si>
    <t>Stolek přídavný</t>
  </si>
  <si>
    <t>Skříňka zásuvk.pevná</t>
  </si>
  <si>
    <t>Skříň GALA</t>
  </si>
  <si>
    <t>Polička závěsná bílá</t>
  </si>
  <si>
    <t>Skříň různá</t>
  </si>
  <si>
    <t>Kachle ozdob.-čtver. (2 ks)</t>
  </si>
  <si>
    <t>Regál kovový (8 ks)</t>
  </si>
  <si>
    <t>Štítkovač LETRANS+ pásky</t>
  </si>
  <si>
    <t>Trezor s numer.kódem</t>
  </si>
  <si>
    <t>Zásuvka peněžní</t>
  </si>
  <si>
    <t>Stůl počítačový</t>
  </si>
  <si>
    <t>Zabezpečení elektronické Defco</t>
  </si>
  <si>
    <t>Faxmodem</t>
  </si>
  <si>
    <t>Radio s CD</t>
  </si>
  <si>
    <t>Konvice varná</t>
  </si>
  <si>
    <t>Dekorace-jehlan malý (3 ks)</t>
  </si>
  <si>
    <t>Dekorace-jehlan střední (5 ks)</t>
  </si>
  <si>
    <t>Dekorace-jehlan velký (4 ks)</t>
  </si>
  <si>
    <t>Dekorace- závěsný panel (3 ks)</t>
  </si>
  <si>
    <t>Źidle čalouněná bílá</t>
  </si>
  <si>
    <t>Stroj skartovací</t>
  </si>
  <si>
    <t>GPS Garmin Nuvi</t>
  </si>
  <si>
    <t>Odkládací koš na dřevo</t>
  </si>
  <si>
    <t>Nářadí krbové</t>
  </si>
  <si>
    <t>Tiskárna LaserJet 1020</t>
  </si>
  <si>
    <t>Mobil NOKIA 6131</t>
  </si>
  <si>
    <t>Skříň prosklená</t>
  </si>
  <si>
    <t>Skříň 1dveřová</t>
  </si>
  <si>
    <t>Skříň 2dveřová</t>
  </si>
  <si>
    <t>Stůl+ skř. žaluz.</t>
  </si>
  <si>
    <t>Stůl zakončovací</t>
  </si>
  <si>
    <t>Židle čalouněná (2 ks)</t>
  </si>
  <si>
    <t>Vysavač EKOTERM</t>
  </si>
  <si>
    <t>Tiskárna LaserJet</t>
  </si>
  <si>
    <t>Skříňka nástavcová s dviřky</t>
  </si>
  <si>
    <t>Skříňka nástavcová (2 ks)</t>
  </si>
  <si>
    <t>Stůl atypický</t>
  </si>
  <si>
    <t>Stůl atypický s kov.nohou</t>
  </si>
  <si>
    <t>Kontejner pojízdný (2 ks)</t>
  </si>
  <si>
    <t>Police závěsná černá</t>
  </si>
  <si>
    <t>Mobil NOKIA 6310</t>
  </si>
  <si>
    <t>Křeslo kožené PRESIDENT</t>
  </si>
  <si>
    <t>Tiskárna Desk Jet</t>
  </si>
  <si>
    <t>Vozík plošinový skládací</t>
  </si>
  <si>
    <t>Laminátor</t>
  </si>
  <si>
    <t>Mobil NOKIA 6610 GREY</t>
  </si>
  <si>
    <t>Tabule plánovací</t>
  </si>
  <si>
    <t>Telefon</t>
  </si>
  <si>
    <t>Židle otočná s područkou</t>
  </si>
  <si>
    <t>Tabule popisovací</t>
  </si>
  <si>
    <t>Řezačka kotoučová</t>
  </si>
  <si>
    <t>Prezent.panel Telescop</t>
  </si>
  <si>
    <t>HDD externí 320GB</t>
  </si>
  <si>
    <t>Stůl pracovní celotřešeň</t>
  </si>
  <si>
    <t>Židle</t>
  </si>
  <si>
    <t>Monitor 17" (2 ks)</t>
  </si>
  <si>
    <t>Židle Calypso (3 ks)</t>
  </si>
  <si>
    <t>Skříňka otevř.pojízd.</t>
  </si>
  <si>
    <t>Kartotéka závěs.poj.</t>
  </si>
  <si>
    <t>Registr.pojízd.otevř. (3 ks)</t>
  </si>
  <si>
    <t>Slovníky / 3 ks/</t>
  </si>
  <si>
    <t>Lustr (2 ks)</t>
  </si>
  <si>
    <t>Stojan drátěný pojízdný</t>
  </si>
  <si>
    <t>Židle konferenční Laguna (3 ks)</t>
  </si>
  <si>
    <t>Věšák Orione černý</t>
  </si>
  <si>
    <t>Židle kanc. bez područek (2 ks)</t>
  </si>
  <si>
    <t>Křeslo čalouněné</t>
  </si>
  <si>
    <t>Židle kancel.šedá (4 ks)</t>
  </si>
  <si>
    <t>Značka(tabule)pozink.reflexní (7 ks)</t>
  </si>
  <si>
    <t>Foto 50x60</t>
  </si>
  <si>
    <t>Foto 40x80</t>
  </si>
  <si>
    <t>Tabule plastová</t>
  </si>
  <si>
    <t>Fotografie</t>
  </si>
  <si>
    <t>Kalkulačka SHARP (2 ks)</t>
  </si>
  <si>
    <t>Stůl pod počítač -ps.stroj</t>
  </si>
  <si>
    <t>Skříňka otevř.polič.</t>
  </si>
  <si>
    <t>Stolek jedn.přídav.</t>
  </si>
  <si>
    <t>Židle kolečková kožená</t>
  </si>
  <si>
    <t>Židle šedá pojízdná</t>
  </si>
  <si>
    <t>Alkoholtester</t>
  </si>
  <si>
    <t>HP ScanJet 3800</t>
  </si>
  <si>
    <t>Tiskárna HP LaserJet 1022</t>
  </si>
  <si>
    <t>Źidle Calypso</t>
  </si>
  <si>
    <t>Kašna pokojová</t>
  </si>
  <si>
    <t>Konvektor CATA TURBO SLIM</t>
  </si>
  <si>
    <t>Přehoz (2 ks)</t>
  </si>
  <si>
    <t>Šály dekorativní</t>
  </si>
  <si>
    <t>Radiomagnetofon DAEWOO</t>
  </si>
  <si>
    <t>Televizor Thomson 21 MG 132</t>
  </si>
  <si>
    <t>Postel polohovací</t>
  </si>
  <si>
    <t>Postel (21 KS)</t>
  </si>
  <si>
    <t>Stolek noční (14 KS)</t>
  </si>
  <si>
    <t>Hrazda vzpřimovací (8 KS)</t>
  </si>
  <si>
    <t>Stolek noční (3 KS)</t>
  </si>
  <si>
    <t>Skříň dvoudvéřová (21 KS)</t>
  </si>
  <si>
    <t>Polokřeslo (22 KS)</t>
  </si>
  <si>
    <t>Telefon TELCO (13 KS)</t>
  </si>
  <si>
    <t>Vysavač Elektrolux Z 720</t>
  </si>
  <si>
    <t>Telev. Thomson 21 MG 132 (23 ks)</t>
  </si>
  <si>
    <t>Vysavač Concept</t>
  </si>
  <si>
    <t>Vozík Rapid (2 ks)</t>
  </si>
  <si>
    <t>Vozík úklidový Man Nemo Plus</t>
  </si>
  <si>
    <t>Postel CORA (2 ks)</t>
  </si>
  <si>
    <t>Telev. Thomson 21 MG 132 (18 ks)</t>
  </si>
  <si>
    <t>Přístroj telefon.bezdrát.Sieme</t>
  </si>
  <si>
    <t>Vysavač Ekoterm</t>
  </si>
  <si>
    <t>Držák nad lůžko (21 ks)</t>
  </si>
  <si>
    <t>Závěs nad lůžko (13 ks)</t>
  </si>
  <si>
    <t>Vozík PEGAS</t>
  </si>
  <si>
    <t xml:space="preserve">Křeslo čalouněné </t>
  </si>
  <si>
    <t>Skříň dvoudvéřová (12 ks)</t>
  </si>
  <si>
    <t>Válenda -postel (10 ks)</t>
  </si>
  <si>
    <t>Nástavec na skříň (3 ks)</t>
  </si>
  <si>
    <t>Polokřeslo (12 ks)</t>
  </si>
  <si>
    <t>Stolek konf.velký (9 ks)</t>
  </si>
  <si>
    <t>Stolek konf.kostka (8 ks)</t>
  </si>
  <si>
    <t>Polokřeslo (8 ks)</t>
  </si>
  <si>
    <t>Židle - mahagon</t>
  </si>
  <si>
    <t>Polokřeslo</t>
  </si>
  <si>
    <t>Lavice čalouněná (6 ks)</t>
  </si>
  <si>
    <t>Lednička ZANUSSI (2 ks)</t>
  </si>
  <si>
    <t>Telefon bezdrátový Panasonic</t>
  </si>
  <si>
    <t>Telefon TELCO (10 ks)</t>
  </si>
  <si>
    <t>20. MD-hala</t>
  </si>
  <si>
    <t>Vozík Rapid</t>
  </si>
  <si>
    <t>Televizor Thomson</t>
  </si>
  <si>
    <t>Ventilátor stojanový (3 ks)</t>
  </si>
  <si>
    <t>Telefon analogový Concorde (22 ks)</t>
  </si>
  <si>
    <t>21. Morava</t>
  </si>
  <si>
    <t>Regál jednostr.stoj.</t>
  </si>
  <si>
    <t>Radio Thomson RT (26 ks)</t>
  </si>
  <si>
    <t>Reprodukce  (50 ks)</t>
  </si>
  <si>
    <t>Deka prošívaná  (51 ks)</t>
  </si>
  <si>
    <t>Polštář granule  (102 ks)</t>
  </si>
  <si>
    <t>Ventilátor DAVO (8 ks)</t>
  </si>
  <si>
    <t>Křeslo AXON (2 ks)</t>
  </si>
  <si>
    <t>Postel s matrací (2 ks)</t>
  </si>
  <si>
    <t>Skříň otvírací</t>
  </si>
  <si>
    <t>Stěna odkládací</t>
  </si>
  <si>
    <t>Židle typová (2 ks)</t>
  </si>
  <si>
    <t>Stolek konferenční ovál mahago</t>
  </si>
  <si>
    <t>23. Slovenka</t>
  </si>
  <si>
    <t>Křeslo čal. -těžká židle (2 ks)</t>
  </si>
  <si>
    <t>Polštář granule  (100 ks)</t>
  </si>
  <si>
    <t>Deka prošívaná  (50 ks)</t>
  </si>
  <si>
    <t>Záclona  (47 ks)</t>
  </si>
  <si>
    <t>Závěs  (94 ks)</t>
  </si>
  <si>
    <t>Telefon bezdrátový</t>
  </si>
  <si>
    <t>Foto 50x60 (2 ks)</t>
  </si>
  <si>
    <t>Foto 30x40 (67 ks)</t>
  </si>
  <si>
    <t>Pokladna UI  (50 ks)</t>
  </si>
  <si>
    <t>Radiobudík First (25 ks)</t>
  </si>
  <si>
    <t>Ventilátor DAVO (7 ks)</t>
  </si>
  <si>
    <t>24. Údržba</t>
  </si>
  <si>
    <t>Televizor Thomson (2 ks)</t>
  </si>
  <si>
    <t>Multimetr-finest.,sonda</t>
  </si>
  <si>
    <t>Měřící přístr.PK 300</t>
  </si>
  <si>
    <t>Terromet</t>
  </si>
  <si>
    <t>Skříň ohnivzdorná</t>
  </si>
  <si>
    <t>Pistole průvarová</t>
  </si>
  <si>
    <t>Svěrák průmyslový (2 ks)</t>
  </si>
  <si>
    <t>Vrtačka stojanová</t>
  </si>
  <si>
    <t>Vrtačka HBM</t>
  </si>
  <si>
    <t>Bruska rozbrušovací</t>
  </si>
  <si>
    <t>Svař.soupr. na opr.lep.</t>
  </si>
  <si>
    <t>Lešení HAKI</t>
  </si>
  <si>
    <t>Šroubovák ASV</t>
  </si>
  <si>
    <t>Nádoba plastová 240l (4 ks)</t>
  </si>
  <si>
    <t>Svítilna halogenová</t>
  </si>
  <si>
    <t>Zkoušečka FLuke T100</t>
  </si>
  <si>
    <t>Telefon se záznam. Panasonic</t>
  </si>
  <si>
    <t>25. Recepce</t>
  </si>
  <si>
    <t>Záložní zdroj *spojovatelka</t>
  </si>
  <si>
    <t>Židle kancel.Calypso (2 ks)</t>
  </si>
  <si>
    <t>Skříň policová prosklená (2 ks)</t>
  </si>
  <si>
    <t>Terminál platební na karty</t>
  </si>
  <si>
    <t>Kontejner - stůl psací (2 ks)</t>
  </si>
  <si>
    <t>Stojan na jíz.kola /3dílný/</t>
  </si>
  <si>
    <t>Konvice varná Twist</t>
  </si>
  <si>
    <t>Monitor Dell</t>
  </si>
  <si>
    <t>Přilba Author (2 ks)</t>
  </si>
  <si>
    <t>Trezor elektronický</t>
  </si>
  <si>
    <t>Trezor s el.zámkem</t>
  </si>
  <si>
    <t>Stolek pod sochu</t>
  </si>
  <si>
    <t>Váza mosazná rytá</t>
  </si>
  <si>
    <t>26.Slovenka sklep</t>
  </si>
  <si>
    <t>Sušička elektrická</t>
  </si>
  <si>
    <t>Stůl konferenční a pod ps.stro</t>
  </si>
  <si>
    <t>Skříňky s podn.+ALFA (2 ks)</t>
  </si>
  <si>
    <t>Skříň různá (10 ks)</t>
  </si>
  <si>
    <t>Křeslo čalouněné (2 ks)</t>
  </si>
  <si>
    <t>Kleště cenovkové</t>
  </si>
  <si>
    <t>Skříňka</t>
  </si>
  <si>
    <t>Koš k myčce-na talíře</t>
  </si>
  <si>
    <t>Koš k myčce-na sklenice</t>
  </si>
  <si>
    <t>Koš na příbory osmidílný</t>
  </si>
  <si>
    <t>Koš k myčce na příbory 8dílný</t>
  </si>
  <si>
    <t>Ocilka</t>
  </si>
  <si>
    <t>Rendlík nerez s pokl.</t>
  </si>
  <si>
    <t>Hrnec nerez 42l</t>
  </si>
  <si>
    <t>Hrnec nerez 50l</t>
  </si>
  <si>
    <t>Hrnec nerez 17l</t>
  </si>
  <si>
    <t>Kastrol nerez 25l (2 ks)</t>
  </si>
  <si>
    <t>Špičák na zeleninu</t>
  </si>
  <si>
    <t>Mixer tyčový</t>
  </si>
  <si>
    <t>Židle skládací černá</t>
  </si>
  <si>
    <t>Pult mrazicí Zanussi</t>
  </si>
  <si>
    <t>Křesílko kož.černé ( 2 ks)</t>
  </si>
  <si>
    <t>Ventilátor teplovzdušný AEG</t>
  </si>
  <si>
    <t>Křeslo kancelářské GARDA</t>
  </si>
  <si>
    <t>Židle kancelářská bez područek</t>
  </si>
  <si>
    <t xml:space="preserve"> 27. IMW</t>
  </si>
  <si>
    <t>Monitor FLAT ACER 22" (recep)(2 ks)</t>
  </si>
  <si>
    <t>CD přehrávač</t>
  </si>
  <si>
    <t>Vanička masážní (99)</t>
  </si>
  <si>
    <t>CD přehrávač (joga)</t>
  </si>
  <si>
    <t>Vozík policový nerez (96)</t>
  </si>
  <si>
    <t>Záložní zdroj *Omnilux(96)</t>
  </si>
  <si>
    <t>Nádoba ohřívací (98)</t>
  </si>
  <si>
    <t>Počítač (recepce) (2 ks)</t>
  </si>
  <si>
    <t xml:space="preserve">Aroma difuser </t>
  </si>
  <si>
    <t>Čistič ultrazvukový EMMI 4</t>
  </si>
  <si>
    <t>Lupa světelná stolová</t>
  </si>
  <si>
    <t>Stolek manikúrní BROOKLYN</t>
  </si>
  <si>
    <t>Vysavač Profi Europe</t>
  </si>
  <si>
    <t>Tabule závěsná</t>
  </si>
  <si>
    <t xml:space="preserve">Počítač </t>
  </si>
  <si>
    <t>Regál kovový (4 ks)</t>
  </si>
  <si>
    <t>Pokladna příruční</t>
  </si>
  <si>
    <t>Váha osobní</t>
  </si>
  <si>
    <t>Skříň - sokl,sklo</t>
  </si>
  <si>
    <t>Židle plastová zelená (2 ks)</t>
  </si>
  <si>
    <t xml:space="preserve">Přístroj depilační </t>
  </si>
  <si>
    <t xml:space="preserve">Taburet BETTY </t>
  </si>
  <si>
    <t>Klimatizace mobil elektric</t>
  </si>
  <si>
    <t>Monitor</t>
  </si>
  <si>
    <t>Radiopřehrávač s CD</t>
  </si>
  <si>
    <t>Radio s CD přehrávačem</t>
  </si>
  <si>
    <t xml:space="preserve">Pistole depilační </t>
  </si>
  <si>
    <t>Mikrovlnka Luxtronic</t>
  </si>
  <si>
    <t>Skříňka šatní 3 moduly(šatna) (6 ks)</t>
  </si>
  <si>
    <t>CD přehrávač Philips AZ 1830 (6 ks)</t>
  </si>
  <si>
    <t xml:space="preserve">Židle kancelářská </t>
  </si>
  <si>
    <t>skříň šatní 1 modul</t>
  </si>
  <si>
    <t>skříň šatní 2moduly(šatna) (2 ks)</t>
  </si>
  <si>
    <t>Židle kancel. vínová (ved.IMW)(2 ks)</t>
  </si>
  <si>
    <t>Sedák "kostka"</t>
  </si>
  <si>
    <t xml:space="preserve">Buddha sedící </t>
  </si>
  <si>
    <t xml:space="preserve">Nádoba ohřívací </t>
  </si>
  <si>
    <t>Obraz (chodba) (5 ks)</t>
  </si>
  <si>
    <t>Tabule informační nad vstup</t>
  </si>
  <si>
    <t>Tabule informační v hale</t>
  </si>
  <si>
    <t>Tiskárna HP LaserJet(ved.IMW)</t>
  </si>
  <si>
    <t>Lehátko vyšetřovací(Solárium)</t>
  </si>
  <si>
    <t>Stěna šatní (Solárium)</t>
  </si>
  <si>
    <t>Květináč okrasný (Solárium)</t>
  </si>
  <si>
    <t>Židle pracovní (105)</t>
  </si>
  <si>
    <t>Skříňka do solária</t>
  </si>
  <si>
    <t>CD přehrávač Philips (Solárium</t>
  </si>
  <si>
    <t>Botník hrušeň (regál pojíz)vyš</t>
  </si>
  <si>
    <t>Židle potahová(Solárium)</t>
  </si>
  <si>
    <t>29. Truhlárna</t>
  </si>
  <si>
    <t>Šroubovák vrtací AKU METABO</t>
  </si>
  <si>
    <t>Dlabací suport</t>
  </si>
  <si>
    <t>Vrtačka příklepová</t>
  </si>
  <si>
    <t>Pila EPK 16</t>
  </si>
  <si>
    <t>Pila přímočará</t>
  </si>
  <si>
    <t>Bruska na nože</t>
  </si>
  <si>
    <t>BHlava frézovací</t>
  </si>
  <si>
    <t>Hlava frézovací</t>
  </si>
  <si>
    <t>Pila elektr.se stolem-cirkulár</t>
  </si>
  <si>
    <t>Bruska</t>
  </si>
  <si>
    <t>Kotouč pilový</t>
  </si>
  <si>
    <t>Freza truhlářská</t>
  </si>
  <si>
    <t>Nabíječka AKU</t>
  </si>
  <si>
    <t>31. Doprava</t>
  </si>
  <si>
    <t>Nabíječka</t>
  </si>
  <si>
    <t>Řetězy sněhové</t>
  </si>
  <si>
    <t>33. Zahrada</t>
  </si>
  <si>
    <t>Sekačka WB506SB</t>
  </si>
  <si>
    <t>Postřikovač SUPER AGRO</t>
  </si>
  <si>
    <t>Radlice k malotraktoru</t>
  </si>
  <si>
    <t>Židle zahradní před MD (27 ks)</t>
  </si>
  <si>
    <t>Přilba ochranná STIHL</t>
  </si>
  <si>
    <t>Lavička zahradní (50 ks)</t>
  </si>
  <si>
    <t>Kontejner šestihran</t>
  </si>
  <si>
    <t>Nůžky velké s převodem</t>
  </si>
  <si>
    <t>Kontajnér (10 ks)</t>
  </si>
  <si>
    <t>Kontajnér malý (2 ks)</t>
  </si>
  <si>
    <t>Lavička parková (45 ks)</t>
  </si>
  <si>
    <t>Lux na trávu</t>
  </si>
  <si>
    <t>Vertikutátor Einhell 1200</t>
  </si>
  <si>
    <t>34. Čechie</t>
  </si>
  <si>
    <t>Židle pružná čal. (2 ks)</t>
  </si>
  <si>
    <t>Židle čal.černé dř. (2 ks)</t>
  </si>
  <si>
    <t>Reprodukce  (49 ks)</t>
  </si>
  <si>
    <t>Radiobudík Philips (24 ks)</t>
  </si>
  <si>
    <t>Žehlička</t>
  </si>
  <si>
    <t>Telefon Panasonic</t>
  </si>
  <si>
    <t>Přistýlka skládací</t>
  </si>
  <si>
    <t>35. Zimní lázně</t>
  </si>
  <si>
    <t>Televizor Sencor</t>
  </si>
  <si>
    <t>Televizor Sencor (15 ks)</t>
  </si>
  <si>
    <t>Válenda TREND</t>
  </si>
  <si>
    <t>Telefon analogový Concorde (8 ks)</t>
  </si>
  <si>
    <t>Válenda (9 ks)</t>
  </si>
  <si>
    <t>Polokřeslo (2 ks)</t>
  </si>
  <si>
    <t>Stolek noční (2 ks)</t>
  </si>
  <si>
    <t>Stěna předsíňová (5 ks)</t>
  </si>
  <si>
    <t>Chladnička (2 ks)</t>
  </si>
  <si>
    <t>Stůl konferenční</t>
  </si>
  <si>
    <t>Válenda (3 ks)</t>
  </si>
  <si>
    <t>Telefon TELCO (2 ks)</t>
  </si>
  <si>
    <t>Chladnička Daewo</t>
  </si>
  <si>
    <t>Lavice rohová čal.</t>
  </si>
  <si>
    <t>Štafle hliníkové</t>
  </si>
  <si>
    <t>Zrcadlo v rámu velké (3 ks)</t>
  </si>
  <si>
    <t>Skříň ALFA s nástavcem</t>
  </si>
  <si>
    <t>Skříňka s podn.+ ALFA (5 ks)</t>
  </si>
  <si>
    <t>Válenda (6 ks)</t>
  </si>
  <si>
    <t>Obraz (8 ks)</t>
  </si>
  <si>
    <t>Stolek noční (9 ks)</t>
  </si>
  <si>
    <t>Skříň ALFA</t>
  </si>
  <si>
    <t>Závěsy</t>
  </si>
  <si>
    <t>Přikrývka proš.LADA</t>
  </si>
  <si>
    <t>Polštář péřový</t>
  </si>
  <si>
    <t>Koberec SAMIR</t>
  </si>
  <si>
    <t>Stolek konferenční (9 ks)</t>
  </si>
  <si>
    <t>Stěna předsíňová (6 ks)</t>
  </si>
  <si>
    <t>Válenda</t>
  </si>
  <si>
    <t>37. Prádelna</t>
  </si>
  <si>
    <t>Káď na prádlo</t>
  </si>
  <si>
    <t>Regál pojízdný (14 ks)</t>
  </si>
  <si>
    <t>Regál(sklad) (2 ks)</t>
  </si>
  <si>
    <t>Vozík na prádlo (8 ks)</t>
  </si>
  <si>
    <t>Houně koupel. LARISA (40 ks)</t>
  </si>
  <si>
    <t>Houně zábal.LARISA ( 9 ks)</t>
  </si>
  <si>
    <t>Ventilátor stojanový CATA (2 ks)</t>
  </si>
  <si>
    <t>Regál Stowselt</t>
  </si>
  <si>
    <t>Židle čal.pojíz.s podr.</t>
  </si>
  <si>
    <t>38. Úpravna vody</t>
  </si>
  <si>
    <t>Čerpadlo zahradní</t>
  </si>
  <si>
    <t>39. Vodárna</t>
  </si>
  <si>
    <t>Čerpadlo - prací</t>
  </si>
  <si>
    <t>Tabule informační</t>
  </si>
  <si>
    <t>Nádoba plast.240 l zelená</t>
  </si>
  <si>
    <t>Vodoměr</t>
  </si>
  <si>
    <t>Válenda (11 ks)</t>
  </si>
  <si>
    <t>Postel Viktor s roštem (2 ks)</t>
  </si>
  <si>
    <t>Komoda</t>
  </si>
  <si>
    <t>Trojsedák</t>
  </si>
  <si>
    <t>Skříňka otevřená nízká</t>
  </si>
  <si>
    <t>Stěna obývací REAL</t>
  </si>
  <si>
    <t>Skříň sektorová</t>
  </si>
  <si>
    <t>Vařič plotýnkový</t>
  </si>
  <si>
    <t>Křeslo čalouněné -židle (2 ks)</t>
  </si>
  <si>
    <t>Skříň (5 ks)</t>
  </si>
  <si>
    <t>Skříň prosklená (2 ks)</t>
  </si>
  <si>
    <t>Skříň šatní -šuple (2 ks)</t>
  </si>
  <si>
    <t>Lednička</t>
  </si>
  <si>
    <t>Stůl jídelní</t>
  </si>
  <si>
    <t>Židle chromová zelená (2 ks)</t>
  </si>
  <si>
    <t>Stolek společenský</t>
  </si>
  <si>
    <t>Pračka Fagor</t>
  </si>
  <si>
    <t>41. Domov</t>
  </si>
  <si>
    <t>Válenda (5 ks)</t>
  </si>
  <si>
    <t>Dvojpostel pružinová Petra</t>
  </si>
  <si>
    <t>Válenda (4 ks)</t>
  </si>
  <si>
    <t>Křeslo ROGER (2 ks)</t>
  </si>
  <si>
    <t>Hodiny nástěnné</t>
  </si>
  <si>
    <t>Kytka umělá nástěnná aranž.kol</t>
  </si>
  <si>
    <t>Kytka umělá Wisteria 160 cm</t>
  </si>
  <si>
    <t>Křeslo SOHO vínové (4 ks)</t>
  </si>
  <si>
    <t>Válenda RADKA</t>
  </si>
  <si>
    <t>Válenda TORNADO Zapa dana (2 ks)</t>
  </si>
  <si>
    <t>Lustr L501 (4 ks)</t>
  </si>
  <si>
    <t>Polštář péřový(137ks)</t>
  </si>
  <si>
    <t>Deka LARISA( 8ks)</t>
  </si>
  <si>
    <t>Telefon TELCO (25 ks)</t>
  </si>
  <si>
    <t>Válenda Radka (2 ks)</t>
  </si>
  <si>
    <t>Válenda pružinová Radka (8 ks)</t>
  </si>
  <si>
    <t>Válenda Radka (8 ks)</t>
  </si>
  <si>
    <t>Postel s úlož.prostorem+ matra (5 ks)</t>
  </si>
  <si>
    <t>Dvoulůžko s úlož.prostorem</t>
  </si>
  <si>
    <t>42. Čistící stanice</t>
  </si>
  <si>
    <t>Čerpadlo kalové</t>
  </si>
  <si>
    <t>Nádoba plast.240 l černá</t>
  </si>
  <si>
    <t>Postřikovač Superagro</t>
  </si>
  <si>
    <t>43. Restaurace</t>
  </si>
  <si>
    <t>Trouba mikrovlnná eta</t>
  </si>
  <si>
    <t>Myčka na sklo Delfín</t>
  </si>
  <si>
    <t>Stojan výčepní BUDVAR</t>
  </si>
  <si>
    <t>Žehlička CONCEPT</t>
  </si>
  <si>
    <t>Kompresor vzduchový(Primátor)</t>
  </si>
  <si>
    <t>Židle Henriksdal (42 ks)</t>
  </si>
  <si>
    <t>Kompresor na vzduch(červený)</t>
  </si>
  <si>
    <t>Stůl 900x1400 (9 ks)</t>
  </si>
  <si>
    <t>Stůl 900x900 (13 ks)</t>
  </si>
  <si>
    <t>Robot kuchyňský Kenwood OV KMX</t>
  </si>
  <si>
    <t>Stůl - průměr 1450</t>
  </si>
  <si>
    <t>Stůl bufetový (8 ks)</t>
  </si>
  <si>
    <t>Podium 915x915 ( 16ks)</t>
  </si>
  <si>
    <t>Židle HENRIKSDAL dub (30 ks)</t>
  </si>
  <si>
    <t>Váha digitální CAS</t>
  </si>
  <si>
    <t>Skříň vyšší /policová/</t>
  </si>
  <si>
    <t>Skříň šatní čtyřdílná</t>
  </si>
  <si>
    <t>Skříň kombinovaná</t>
  </si>
  <si>
    <t>Pokladna NATIONAL</t>
  </si>
  <si>
    <t>Regál stavebnicový (3 ks)</t>
  </si>
  <si>
    <t>Lustr bronz.18 ramenný</t>
  </si>
  <si>
    <t>Lustr</t>
  </si>
  <si>
    <t>Dekoračka/vinárna/(6ks)</t>
  </si>
  <si>
    <t>Koš nerez s popelníkem (3 ks)</t>
  </si>
  <si>
    <t>Židle barová (14 ks)</t>
  </si>
  <si>
    <t>Lavice zahradní se stolem (5 ks)</t>
  </si>
  <si>
    <t>Vozík dvoukolový</t>
  </si>
  <si>
    <t>Mlýnek na led</t>
  </si>
  <si>
    <t>Rohož gumová</t>
  </si>
  <si>
    <t>Stůl kulatý (2 ks)</t>
  </si>
  <si>
    <t>Čtečka čipů</t>
  </si>
  <si>
    <t>Židlička dětská rozkládací</t>
  </si>
  <si>
    <t>Tskárna LJ 1200</t>
  </si>
  <si>
    <t>Věž JVC</t>
  </si>
  <si>
    <t>Router wiifi</t>
  </si>
  <si>
    <t>Váha závěsná KERN</t>
  </si>
  <si>
    <t>Ventilátor-otoč.stoj.</t>
  </si>
  <si>
    <t>Souprava jídel.porcel.</t>
  </si>
  <si>
    <t>Mísa kulatá ALPAKA</t>
  </si>
  <si>
    <t>Mísa dlouhá-stříbrná</t>
  </si>
  <si>
    <t>Mísa oválná-stříbro (4 ks)</t>
  </si>
  <si>
    <t>Mísa ovál.s omáč. nabír.</t>
  </si>
  <si>
    <t>Mísa polév. s naběr.stř.</t>
  </si>
  <si>
    <t>Mísa polévková nerez</t>
  </si>
  <si>
    <t>Zvonek bezdrátový  (2 ks)</t>
  </si>
  <si>
    <t>kryt na dřez</t>
  </si>
  <si>
    <t>Mixer ponorný</t>
  </si>
  <si>
    <t>Nádoba ohř. servír.Chafing</t>
  </si>
  <si>
    <t>Kleště na šunku</t>
  </si>
  <si>
    <t>Kotlík polévkový</t>
  </si>
  <si>
    <t>45. Kino</t>
  </si>
  <si>
    <t>Reprodukt.soustava</t>
  </si>
  <si>
    <t>Automat oponový</t>
  </si>
  <si>
    <t>Předsátka MEOPTA</t>
  </si>
  <si>
    <t>Objektiv</t>
  </si>
  <si>
    <t>Křesla divadelní čal.</t>
  </si>
  <si>
    <t>46. MD-kavárna</t>
  </si>
  <si>
    <t>Zářič terasový</t>
  </si>
  <si>
    <t>Chafing stohovatelný</t>
  </si>
  <si>
    <t>Termos varný</t>
  </si>
  <si>
    <t>Výrobník kávy a čaje elektr.</t>
  </si>
  <si>
    <t>Lapač hmyzu (2 ks)</t>
  </si>
  <si>
    <t>Trezor s kodem</t>
  </si>
  <si>
    <t>Mixér stolní</t>
  </si>
  <si>
    <t>Váha kuchyňská</t>
  </si>
  <si>
    <t>Deska nerez pracovní</t>
  </si>
  <si>
    <t>Vozík Pegas</t>
  </si>
  <si>
    <t>Mraznička F100 SNAIGE</t>
  </si>
  <si>
    <t>Věž hifi SANYO</t>
  </si>
  <si>
    <t>Záznamník telefonní</t>
  </si>
  <si>
    <t>Zdroj záložní (2 ks)</t>
  </si>
  <si>
    <t>Vana záchytná (2 ks)</t>
  </si>
  <si>
    <t>Monitor Axion (2 ks)</t>
  </si>
  <si>
    <t>Regál (3 ks)</t>
  </si>
  <si>
    <t>Konvektor CATA TURBO PLUS</t>
  </si>
  <si>
    <t>Konvektor CATA TC (2 ks)</t>
  </si>
  <si>
    <t>Přímotop konvektor</t>
  </si>
  <si>
    <t>Talíře-kachle dekor.</t>
  </si>
  <si>
    <t>Ventilátor stojanový CATA</t>
  </si>
  <si>
    <t>52. Rašelina-muži</t>
  </si>
  <si>
    <t>Vozík nerez (2 ks)</t>
  </si>
  <si>
    <t>Pás dopravní pro slatinu</t>
  </si>
  <si>
    <t>Postřikovač Super</t>
  </si>
  <si>
    <t>Vysílačka</t>
  </si>
  <si>
    <t>Nůž řezací pětiramenný</t>
  </si>
  <si>
    <t>53. Kuchyňka TEP</t>
  </si>
  <si>
    <t>Gastronádoba 1/3 a víka (4 ks)</t>
  </si>
  <si>
    <t>Gastronádoba 1/6 a víka (4 ks)</t>
  </si>
  <si>
    <t>Termos nerez vyšší (10 l) (2 ks)</t>
  </si>
  <si>
    <t>Termovárnice nerez 5l</t>
  </si>
  <si>
    <t>Termovárnice nerez 10l</t>
  </si>
  <si>
    <t>Várnice celonerez.(válec 20 l)</t>
  </si>
  <si>
    <t>Várnice celonerez.(20 l)</t>
  </si>
  <si>
    <t>Gastronádoba nerezová 1/3 (2 ks)</t>
  </si>
  <si>
    <t>Gastronádoba nerezová 1/6 (2 ks)</t>
  </si>
  <si>
    <t>Stojánky na berle (9 ks)</t>
  </si>
  <si>
    <t>Stůl jídelní  (9 ks)</t>
  </si>
  <si>
    <t>Židle  (36 ks)</t>
  </si>
  <si>
    <t>Lednice Zanussi  (2 ks)</t>
  </si>
  <si>
    <t>Mikrovlnka Amica</t>
  </si>
  <si>
    <t>54. Dům služeb</t>
  </si>
  <si>
    <t>Sušák na vlasy+držák</t>
  </si>
  <si>
    <t>Vozík na natáčky-UH</t>
  </si>
  <si>
    <t>Stolek pojíz.kadeřnický</t>
  </si>
  <si>
    <t>Polička závěs.větší zrc.</t>
  </si>
  <si>
    <t>Polička malá závěs.</t>
  </si>
  <si>
    <t>Sedačka koženk.s područ. (3 ks)</t>
  </si>
  <si>
    <t>Zcadlo v rámu velké</t>
  </si>
  <si>
    <t>Stěna předsíň.koženk. (2 ks)</t>
  </si>
  <si>
    <t>Věšák stojan.na ručník</t>
  </si>
  <si>
    <t>Zrcadlo v rámu menší</t>
  </si>
  <si>
    <t>Police rohová se zrcad.</t>
  </si>
  <si>
    <t>Křeslo kadeřnické</t>
  </si>
  <si>
    <t>56. Zátiší</t>
  </si>
  <si>
    <t>Matrace molitanová</t>
  </si>
  <si>
    <t>Zrcadlo v rámu</t>
  </si>
  <si>
    <t>Křeslo rozkládací</t>
  </si>
  <si>
    <t>Postýlka dětská</t>
  </si>
  <si>
    <t>Souprava sedací LINDA</t>
  </si>
  <si>
    <t>Dvojlůžko ANETA</t>
  </si>
  <si>
    <t>59. Prodejna</t>
  </si>
  <si>
    <t>Skříň policová otevřená se sokl.(8 ks)</t>
  </si>
  <si>
    <t>Stolek psací s nástavbou</t>
  </si>
  <si>
    <t>Stojan drátěný oboustr.na cukr</t>
  </si>
  <si>
    <t>Košík závěsný</t>
  </si>
  <si>
    <t>Telefon Panasonic KX</t>
  </si>
  <si>
    <t>Stojan na uložení zboží-pití</t>
  </si>
  <si>
    <t>Zrcadlo panoramatické</t>
  </si>
  <si>
    <t>Stojan na ponožky</t>
  </si>
  <si>
    <t>Židle čal.otáč.b opěr.bílá (2 ks)</t>
  </si>
  <si>
    <t>Lampa stoj.halogen¨</t>
  </si>
  <si>
    <t>Stolek otoč.poj.zrcadlový</t>
  </si>
  <si>
    <t>Polička závěs.roh.zrc.</t>
  </si>
  <si>
    <t>Polička závěs.skleněná (2 ks)</t>
  </si>
  <si>
    <t>Skříňka černá,tříšupl.</t>
  </si>
  <si>
    <t>Police rohová</t>
  </si>
  <si>
    <t>Měřič laserový</t>
  </si>
  <si>
    <t>Gril a gril.deska</t>
  </si>
  <si>
    <t>Trouba mikrovlná vestavěná</t>
  </si>
  <si>
    <t>SG-Full HD LCD 56 cm</t>
  </si>
  <si>
    <t>Lehátko skládací, polohovací</t>
  </si>
  <si>
    <t>Video přehrávač BMW</t>
  </si>
  <si>
    <t>Přehrávač Samsung</t>
  </si>
  <si>
    <t>Televizor Panasonic TX 32</t>
  </si>
  <si>
    <t>Regály /garáž-police 3a5/</t>
  </si>
  <si>
    <t>Taburet MONACO</t>
  </si>
  <si>
    <t>Myčka nádobí AEG Elektrolux</t>
  </si>
  <si>
    <t>60. Zátiší</t>
  </si>
  <si>
    <t>49. Sklad tech.úsek</t>
  </si>
  <si>
    <t>40. Bytové hospodářství</t>
  </si>
  <si>
    <t xml:space="preserve">Chladnička SNAIGE </t>
  </si>
  <si>
    <t>22. Domov-suterén</t>
  </si>
  <si>
    <t>19. MD-2. patro vlevo</t>
  </si>
  <si>
    <t>18. MD-2.patro vpravo</t>
  </si>
  <si>
    <t>17. MD-1.patro vpravo</t>
  </si>
  <si>
    <t>16. MD-1.patro vlevo</t>
  </si>
  <si>
    <t>LCD Acer monitor (4 ks)</t>
  </si>
  <si>
    <t xml:space="preserve">Slovenka </t>
  </si>
  <si>
    <t>Autor</t>
  </si>
  <si>
    <t>Název</t>
  </si>
  <si>
    <t>Vondrouš Jan Charles</t>
  </si>
  <si>
    <t>Hrušková Věnceslava</t>
  </si>
  <si>
    <t>Sena</t>
  </si>
  <si>
    <t>Chudomel Jaroslav</t>
  </si>
  <si>
    <t>Strom</t>
  </si>
  <si>
    <t>Švabinský Max</t>
  </si>
  <si>
    <t>Hofman Jaromír</t>
  </si>
  <si>
    <t>Most</t>
  </si>
  <si>
    <t>Toman Vlastimil</t>
  </si>
  <si>
    <t>Uprostřed návsi</t>
  </si>
  <si>
    <t>Halata Sylvestr</t>
  </si>
  <si>
    <t>Léto v lese</t>
  </si>
  <si>
    <t>Lukavský Jaroslav</t>
  </si>
  <si>
    <t>Dvořáčková Jarmila</t>
  </si>
  <si>
    <t>Slunečnice</t>
  </si>
  <si>
    <t>Holata Sylvestr</t>
  </si>
  <si>
    <t>Podzim</t>
  </si>
  <si>
    <t>Dillinger Petr</t>
  </si>
  <si>
    <t>Vltava u Zlíchova</t>
  </si>
  <si>
    <t>Kroupa Karel</t>
  </si>
  <si>
    <t>Hradčany a Nový svět</t>
  </si>
  <si>
    <t>Pokorný Jaroslav</t>
  </si>
  <si>
    <t>Mraky</t>
  </si>
  <si>
    <t>John Dušan</t>
  </si>
  <si>
    <t>Letní den</t>
  </si>
  <si>
    <t>Tichý František</t>
  </si>
  <si>
    <t>Paganini</t>
  </si>
  <si>
    <t>Bouda Cyril</t>
  </si>
  <si>
    <t>Zátiší s okounem</t>
  </si>
  <si>
    <t>Kolářová Jarmila</t>
  </si>
  <si>
    <t>Žně na vysočině</t>
  </si>
  <si>
    <t>Kuklík Ladislav</t>
  </si>
  <si>
    <t>V zahradě věží</t>
  </si>
  <si>
    <t>Mácha Jan</t>
  </si>
  <si>
    <t>Osamělé trio</t>
  </si>
  <si>
    <t>Melichar Jan</t>
  </si>
  <si>
    <t>Moravec Alois</t>
  </si>
  <si>
    <t>Stretti Mario</t>
  </si>
  <si>
    <t>Adam</t>
  </si>
  <si>
    <t>Sigmund Karel Jan</t>
  </si>
  <si>
    <t>Potok v lese</t>
  </si>
  <si>
    <t>Motyčka František</t>
  </si>
  <si>
    <t>Velikonoční zátiší</t>
  </si>
  <si>
    <t>Martinec Milan</t>
  </si>
  <si>
    <t>Ulice ve Splitu</t>
  </si>
  <si>
    <t>Kovář Jaroslav</t>
  </si>
  <si>
    <t>Pole</t>
  </si>
  <si>
    <t>Sedláček Vojtěch</t>
  </si>
  <si>
    <t>Hásková Světla</t>
  </si>
  <si>
    <t>Pohled na vesnici</t>
  </si>
  <si>
    <t>Hampl Petr</t>
  </si>
  <si>
    <t>Grus Jaroslav</t>
  </si>
  <si>
    <t>Zimní krajina</t>
  </si>
  <si>
    <t>Oberthor Karel</t>
  </si>
  <si>
    <t>Máky</t>
  </si>
  <si>
    <t>Kosatce</t>
  </si>
  <si>
    <t>Na pole</t>
  </si>
  <si>
    <t>neurčen</t>
  </si>
  <si>
    <t>Písecký Josef</t>
  </si>
  <si>
    <t>Moře</t>
  </si>
  <si>
    <t>Jiroudek František</t>
  </si>
  <si>
    <t>Praha</t>
  </si>
  <si>
    <t>Praha-Týn</t>
  </si>
  <si>
    <t>Polášek Viktor</t>
  </si>
  <si>
    <t>Vltavské nábřeží</t>
  </si>
  <si>
    <t>Kazdová Milada</t>
  </si>
  <si>
    <t>Čtenářka</t>
  </si>
  <si>
    <t>Pražské mosty</t>
  </si>
  <si>
    <t>Tondl Karel</t>
  </si>
  <si>
    <t>Les u Čakovic</t>
  </si>
  <si>
    <t>Bříza</t>
  </si>
  <si>
    <t>Laufrová Alena</t>
  </si>
  <si>
    <t>V trávě</t>
  </si>
  <si>
    <t>Petříčková Alena</t>
  </si>
  <si>
    <t>Kotvald Ferdinand</t>
  </si>
  <si>
    <t>Zima ve Sněžném</t>
  </si>
  <si>
    <t>Kytice v zeleném</t>
  </si>
  <si>
    <t>Knobloch Bohuslav</t>
  </si>
  <si>
    <t>Na Táborsku</t>
  </si>
  <si>
    <t>Ryšavá Jožka</t>
  </si>
  <si>
    <t>Ullman Josef</t>
  </si>
  <si>
    <t>Přístav</t>
  </si>
  <si>
    <t>Pavlík Václav</t>
  </si>
  <si>
    <t>Kytice</t>
  </si>
  <si>
    <t>Veselka Jindřich</t>
  </si>
  <si>
    <t xml:space="preserve">Zima </t>
  </si>
  <si>
    <t>Čihák František</t>
  </si>
  <si>
    <t>Sasnitz</t>
  </si>
  <si>
    <t>Kilián Josef</t>
  </si>
  <si>
    <t>Smržov</t>
  </si>
  <si>
    <t>Bílek František</t>
  </si>
  <si>
    <t xml:space="preserve">Stověžatá Praha </t>
  </si>
  <si>
    <t>Slunce</t>
  </si>
  <si>
    <t>Benešová-H.Daniela</t>
  </si>
  <si>
    <t>Zima</t>
  </si>
  <si>
    <t>Rybník</t>
  </si>
  <si>
    <t>Tůma Bohdan</t>
  </si>
  <si>
    <t>Z Jižních čech</t>
  </si>
  <si>
    <t>Cidlinský Vladimír</t>
  </si>
  <si>
    <t>Mlýn na Sázavě</t>
  </si>
  <si>
    <t>Strom v krajině</t>
  </si>
  <si>
    <t>Řeřábková Marta</t>
  </si>
  <si>
    <t>Újezd</t>
  </si>
  <si>
    <t>Předposlední stanice</t>
  </si>
  <si>
    <t>Roučka Pavel</t>
  </si>
  <si>
    <t>Dívka v tonetce</t>
  </si>
  <si>
    <t>Oberthorová Zuzana</t>
  </si>
  <si>
    <t>Noční cesta z masopustu</t>
  </si>
  <si>
    <t>Šváb Ruda</t>
  </si>
  <si>
    <t>Nymburk na jaře</t>
  </si>
  <si>
    <t>Coufal Jan</t>
  </si>
  <si>
    <t>Brno</t>
  </si>
  <si>
    <t>Praha z Vyšehradu/450</t>
  </si>
  <si>
    <t>Kučera Zbyněk</t>
  </si>
  <si>
    <t>Oprava remorkéru</t>
  </si>
  <si>
    <t>Ze Strunkovic</t>
  </si>
  <si>
    <t>Královské zahrady</t>
  </si>
  <si>
    <t>Cesta do vsi</t>
  </si>
  <si>
    <t>Důležitý rozhovor</t>
  </si>
  <si>
    <t>Říha Josef</t>
  </si>
  <si>
    <t>Pavlík Petr</t>
  </si>
  <si>
    <t>Troja</t>
  </si>
  <si>
    <t>Chrám sv.Víta</t>
  </si>
  <si>
    <t>Fuchs Alfréd</t>
  </si>
  <si>
    <t>Kojící matka</t>
  </si>
  <si>
    <t>Chrám sv.Mikuláše</t>
  </si>
  <si>
    <t>Korunová Věra</t>
  </si>
  <si>
    <t>Barokní Praha</t>
  </si>
  <si>
    <t>Vyšehrad</t>
  </si>
  <si>
    <t>Náměstí v Berouně</t>
  </si>
  <si>
    <t>Staroměstské střechy</t>
  </si>
  <si>
    <t>Panuška Jaroslav st.</t>
  </si>
  <si>
    <t>Pohled na lázně Velichovky</t>
  </si>
  <si>
    <t>Skramlík Jan</t>
  </si>
  <si>
    <t>U krbu</t>
  </si>
  <si>
    <t>Antoš Vladimír Julius</t>
  </si>
  <si>
    <t>Meisner Karel</t>
  </si>
  <si>
    <t>Slunečnice v poli</t>
  </si>
  <si>
    <t>Nejtková Anna(Anita)</t>
  </si>
  <si>
    <t xml:space="preserve">Žně </t>
  </si>
  <si>
    <t>Hradčany</t>
  </si>
  <si>
    <t>Chatrný Dalibor</t>
  </si>
  <si>
    <t>Hanč Boris</t>
  </si>
  <si>
    <t>Povrchový důl</t>
  </si>
  <si>
    <t>Kolářová Věnceslava</t>
  </si>
  <si>
    <t>Kopretiny</t>
  </si>
  <si>
    <t>V sadu</t>
  </si>
  <si>
    <t>Postava ženy</t>
  </si>
  <si>
    <t xml:space="preserve">Krajina  </t>
  </si>
  <si>
    <t>Směšný Josef</t>
  </si>
  <si>
    <t>Zátiší s jablky</t>
  </si>
  <si>
    <t>Skály</t>
  </si>
  <si>
    <t>Chudý kraj</t>
  </si>
  <si>
    <t>Knížek Emanuel</t>
  </si>
  <si>
    <t>Teta Mary</t>
  </si>
  <si>
    <t>anonym (pravděpodobně střední Evropa), 17. století</t>
  </si>
  <si>
    <t>Setkání Jákoba a Ráchel u studny</t>
  </si>
  <si>
    <t>Menclová</t>
  </si>
  <si>
    <t>Suchdolské skály</t>
  </si>
  <si>
    <t>Krajina nad řekou</t>
  </si>
  <si>
    <t>Krajina s rybníkem</t>
  </si>
  <si>
    <t>Hradečný Bohumil</t>
  </si>
  <si>
    <t>Podzimní slunce</t>
  </si>
  <si>
    <t>Valášek V.</t>
  </si>
  <si>
    <t>Krávy na pastvě</t>
  </si>
  <si>
    <t>Klimovič Rudolf</t>
  </si>
  <si>
    <t>Praha-cyklus Kampa</t>
  </si>
  <si>
    <t>Jiřincová Ludmila</t>
  </si>
  <si>
    <t>Kytice blatouchů</t>
  </si>
  <si>
    <t>Malý Václav</t>
  </si>
  <si>
    <t>Praha-Hradčany</t>
  </si>
  <si>
    <t>Rodinný portrét</t>
  </si>
  <si>
    <t>Havelka Roman</t>
  </si>
  <si>
    <t>Zátiší v parku</t>
  </si>
  <si>
    <t>Tomec Jindřich</t>
  </si>
  <si>
    <t>Podzimní večer</t>
  </si>
  <si>
    <t>Šetelík Jaroslav</t>
  </si>
  <si>
    <t>Malostranské věže a Hrad.</t>
  </si>
  <si>
    <t>Dlouhý Václav</t>
  </si>
  <si>
    <t>Macharův domek</t>
  </si>
  <si>
    <t>Šedý dům</t>
  </si>
  <si>
    <t>Maleček Josef Štefan</t>
  </si>
  <si>
    <t>Z Kampy</t>
  </si>
  <si>
    <t>Jančálek Cyril</t>
  </si>
  <si>
    <t>Na Čihadlech u Bílska</t>
  </si>
  <si>
    <t>Mikš Joza</t>
  </si>
  <si>
    <t>Lázně Velichovky</t>
  </si>
  <si>
    <t>Benešová-H.Daniela (dříve špatná atribuce)</t>
  </si>
  <si>
    <t>Tkadlec</t>
  </si>
  <si>
    <t>Zámek Blatná</t>
  </si>
  <si>
    <t>Sivko Václav</t>
  </si>
  <si>
    <t>Krajina se stromem</t>
  </si>
  <si>
    <t>Severočeská krajina</t>
  </si>
  <si>
    <t>Loket</t>
  </si>
  <si>
    <t>Doležal František</t>
  </si>
  <si>
    <t>Vokálek Josef</t>
  </si>
  <si>
    <t>Planá hruška</t>
  </si>
  <si>
    <t>Český Krumlov</t>
  </si>
  <si>
    <t>Svolinský Karel</t>
  </si>
  <si>
    <t>Uprostřed vsi</t>
  </si>
  <si>
    <t>Obrazy</t>
  </si>
  <si>
    <t>Umělecké předměty</t>
  </si>
  <si>
    <t>Váza zdobená gravírováním</t>
  </si>
  <si>
    <t>Váza zdob. arab. písmem</t>
  </si>
  <si>
    <t>Talíř závěsný 2 ks</t>
  </si>
  <si>
    <t>Mříž krbová</t>
  </si>
  <si>
    <t>Lustr kovový-patinovaný</t>
  </si>
  <si>
    <t>Plastiky a sochy</t>
  </si>
  <si>
    <t xml:space="preserve">žákovská práce, 50. léta  20. století </t>
  </si>
  <si>
    <t xml:space="preserve"> Putto s rybou</t>
  </si>
  <si>
    <t>Rudolf Šraibr</t>
  </si>
  <si>
    <t>Sportovkyně</t>
  </si>
  <si>
    <t xml:space="preserve">Po koupeli </t>
  </si>
  <si>
    <t>Josef Mařatka - připsáno</t>
  </si>
  <si>
    <t>Atlet</t>
  </si>
  <si>
    <t>Miloš Borč</t>
  </si>
  <si>
    <t>Sedící ženský akt</t>
  </si>
  <si>
    <t>Josef Mařatka</t>
  </si>
  <si>
    <t xml:space="preserve">Eva dříve označeno jako Schoulená </t>
  </si>
  <si>
    <t>Ostatní</t>
  </si>
  <si>
    <t xml:space="preserve">Emler František </t>
  </si>
  <si>
    <t xml:space="preserve">Léto na Vysočině </t>
  </si>
  <si>
    <t xml:space="preserve">Vitráž </t>
  </si>
  <si>
    <t>Zdeňka Burghauserová</t>
  </si>
  <si>
    <t>Spící chlapec</t>
  </si>
  <si>
    <t>V Hradci Králové dne 26.9.2013</t>
  </si>
  <si>
    <t>Hradčany (7 ks)</t>
  </si>
  <si>
    <t>Podnik dlužníka celkem</t>
  </si>
  <si>
    <t>Dlužník:</t>
  </si>
  <si>
    <t>Majetkovou podstatu dlužníka Lázně Velichovky a.s. tvoří podnik dlužnice.</t>
  </si>
  <si>
    <t>Podnik dlužníka nebyl ke dni rozhodnutí o úpadku v provozu.</t>
  </si>
  <si>
    <t>Ocenění  jednotlivých složek majetku podniku dlužníka bylo provedeno insolvenčním správcem, nemovitý majetek byl oceněn znalcem.</t>
  </si>
  <si>
    <t>Ocenění podniku dlužníka ke dni účinnosti rozhodnutí o úpadku (12.7.2013)</t>
  </si>
  <si>
    <t>V soupisu majetkové podstaty jsou zachyceny a oceněny stavy ke dni účinnosti rozhodnutí o úpadku 12.7.2013.</t>
  </si>
  <si>
    <t>Jedná se o soubor dlouhodobého majetku (nehmotných aktiv, nemovitostí, movitých věcí), zásob, pohledávek a finančních prostředků určených k realizaci hlavní hospodářské činnosti dlužníka, kterou je poskytování léčebně preventivní péče. Majetek tvořící podnik dlužníka se nachází zejména v obci Velichovky a pak též v blízké obci Rožnov.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</si>
</sst>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Kč&quot;"/>
  </numFmts>
  <fonts count="29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22"/>
      <color theme="1"/>
      <name val="Cambria"/>
      <family val="1"/>
      <charset val="238"/>
      <scheme val="major"/>
    </font>
    <font>
      <b/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4"/>
      <color theme="1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4"/>
      <name val="Calibri"/>
      <family val="2"/>
      <charset val="238"/>
    </font>
    <font>
      <sz val="11"/>
      <color rgb="FFFF000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b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10"/>
      <name val="Arial"/>
      <family val="2"/>
    </font>
    <font>
      <b/>
      <i/>
      <sz val="10"/>
      <color theme="1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  <font>
      <sz val="8"/>
      <color rgb="FF000000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b/>
      <i/>
      <sz val="9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3">
    <xf numFmtId="0" fontId="0" fillId="0" borderId="0" xfId="0"/>
    <xf numFmtId="0" fontId="1" fillId="0" borderId="0" xfId="0" applyFont="1"/>
    <xf numFmtId="0" fontId="1" fillId="0" borderId="4" xfId="0" applyFont="1" applyBorder="1" applyAlignment="1">
      <alignment vertical="top"/>
    </xf>
    <xf numFmtId="0" fontId="1" fillId="0" borderId="6" xfId="0" applyFont="1" applyBorder="1" applyAlignment="1">
      <alignment vertical="top"/>
    </xf>
    <xf numFmtId="0" fontId="1" fillId="0" borderId="9" xfId="0" applyFont="1" applyBorder="1" applyAlignment="1">
      <alignment vertical="top"/>
    </xf>
    <xf numFmtId="0" fontId="1" fillId="0" borderId="6" xfId="0" applyFont="1" applyBorder="1" applyAlignment="1">
      <alignment horizontal="center" vertical="top"/>
    </xf>
    <xf numFmtId="0" fontId="0" fillId="0" borderId="0" xfId="0" applyFont="1"/>
    <xf numFmtId="0" fontId="0" fillId="0" borderId="0" xfId="0" applyFont="1" applyAlignment="1">
      <alignment wrapText="1"/>
    </xf>
    <xf numFmtId="164" fontId="0" fillId="0" borderId="0" xfId="0" applyNumberFormat="1" applyFont="1"/>
    <xf numFmtId="0" fontId="0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0" fillId="0" borderId="0" xfId="0" applyAlignment="1">
      <alignment horizontal="center"/>
    </xf>
    <xf numFmtId="0" fontId="1" fillId="0" borderId="3" xfId="0" applyFont="1" applyBorder="1" applyAlignment="1">
      <alignment horizontal="left" vertical="top"/>
    </xf>
    <xf numFmtId="164" fontId="1" fillId="0" borderId="1" xfId="0" applyNumberFormat="1" applyFont="1" applyBorder="1" applyAlignment="1">
      <alignment horizontal="right" vertical="top"/>
    </xf>
    <xf numFmtId="0" fontId="6" fillId="0" borderId="0" xfId="0" applyFont="1"/>
    <xf numFmtId="0" fontId="1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top"/>
    </xf>
    <xf numFmtId="0" fontId="7" fillId="0" borderId="6" xfId="0" applyFont="1" applyBorder="1" applyAlignment="1">
      <alignment vertical="top"/>
    </xf>
    <xf numFmtId="0" fontId="0" fillId="0" borderId="0" xfId="0" applyFont="1" applyBorder="1"/>
    <xf numFmtId="0" fontId="1" fillId="0" borderId="0" xfId="0" applyFont="1" applyBorder="1"/>
    <xf numFmtId="0" fontId="2" fillId="2" borderId="10" xfId="0" applyFont="1" applyFill="1" applyBorder="1" applyAlignment="1"/>
    <xf numFmtId="0" fontId="2" fillId="2" borderId="13" xfId="0" applyFont="1" applyFill="1" applyBorder="1" applyAlignment="1"/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 wrapText="1"/>
    </xf>
    <xf numFmtId="164" fontId="7" fillId="0" borderId="1" xfId="0" applyNumberFormat="1" applyFont="1" applyBorder="1" applyAlignment="1">
      <alignment vertical="center"/>
    </xf>
    <xf numFmtId="0" fontId="1" fillId="0" borderId="3" xfId="0" applyFont="1" applyBorder="1" applyAlignment="1">
      <alignment horizontal="center" vertical="top"/>
    </xf>
    <xf numFmtId="0" fontId="1" fillId="0" borderId="9" xfId="0" applyFont="1" applyBorder="1" applyAlignment="1">
      <alignment horizontal="left" vertical="top"/>
    </xf>
    <xf numFmtId="0" fontId="1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top"/>
    </xf>
    <xf numFmtId="0" fontId="7" fillId="0" borderId="4" xfId="0" applyFont="1" applyBorder="1" applyAlignment="1">
      <alignment vertical="top"/>
    </xf>
    <xf numFmtId="0" fontId="7" fillId="0" borderId="5" xfId="0" applyFont="1" applyBorder="1" applyAlignment="1">
      <alignment horizontal="center" vertical="top"/>
    </xf>
    <xf numFmtId="0" fontId="7" fillId="0" borderId="6" xfId="0" applyFont="1" applyBorder="1" applyAlignment="1">
      <alignment horizontal="center" vertical="top"/>
    </xf>
    <xf numFmtId="0" fontId="7" fillId="0" borderId="7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1" fillId="0" borderId="5" xfId="0" applyFont="1" applyBorder="1" applyAlignment="1">
      <alignment vertical="top"/>
    </xf>
    <xf numFmtId="0" fontId="1" fillId="0" borderId="5" xfId="0" applyFont="1" applyBorder="1" applyAlignment="1">
      <alignment horizontal="left" vertical="top"/>
    </xf>
    <xf numFmtId="0" fontId="1" fillId="0" borderId="6" xfId="0" applyFont="1" applyBorder="1"/>
    <xf numFmtId="0" fontId="2" fillId="0" borderId="14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/>
    </xf>
    <xf numFmtId="0" fontId="0" fillId="0" borderId="8" xfId="0" applyBorder="1"/>
    <xf numFmtId="0" fontId="1" fillId="0" borderId="1" xfId="0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right" vertical="center"/>
    </xf>
    <xf numFmtId="0" fontId="1" fillId="0" borderId="0" xfId="0" applyFont="1" applyAlignment="1">
      <alignment vertical="center"/>
    </xf>
    <xf numFmtId="0" fontId="1" fillId="0" borderId="0" xfId="0" applyFont="1" applyFill="1"/>
    <xf numFmtId="164" fontId="1" fillId="0" borderId="1" xfId="0" applyNumberFormat="1" applyFont="1" applyFill="1" applyBorder="1"/>
    <xf numFmtId="0" fontId="1" fillId="0" borderId="1" xfId="0" applyFont="1" applyFill="1" applyBorder="1" applyAlignment="1">
      <alignment horizontal="center"/>
    </xf>
    <xf numFmtId="1" fontId="7" fillId="0" borderId="1" xfId="0" applyNumberFormat="1" applyFont="1" applyFill="1" applyBorder="1" applyAlignment="1">
      <alignment horizontal="center"/>
    </xf>
    <xf numFmtId="0" fontId="1" fillId="0" borderId="13" xfId="0" applyFont="1" applyBorder="1" applyAlignment="1">
      <alignment horizontal="center" vertical="top"/>
    </xf>
    <xf numFmtId="0" fontId="1" fillId="0" borderId="13" xfId="0" applyFont="1" applyBorder="1" applyAlignment="1">
      <alignment vertical="top"/>
    </xf>
    <xf numFmtId="0" fontId="1" fillId="0" borderId="13" xfId="0" applyFont="1" applyBorder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164" fontId="1" fillId="2" borderId="1" xfId="0" applyNumberFormat="1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164" fontId="0" fillId="0" borderId="0" xfId="0" applyNumberFormat="1"/>
    <xf numFmtId="0" fontId="12" fillId="0" borderId="0" xfId="0" applyFont="1"/>
    <xf numFmtId="164" fontId="7" fillId="0" borderId="1" xfId="0" applyNumberFormat="1" applyFont="1" applyBorder="1" applyAlignment="1">
      <alignment horizontal="right" vertical="top"/>
    </xf>
    <xf numFmtId="0" fontId="7" fillId="0" borderId="0" xfId="0" applyFont="1"/>
    <xf numFmtId="0" fontId="7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center" vertical="top"/>
    </xf>
    <xf numFmtId="0" fontId="15" fillId="0" borderId="0" xfId="0" applyFont="1"/>
    <xf numFmtId="0" fontId="15" fillId="0" borderId="0" xfId="0" applyFont="1" applyAlignment="1">
      <alignment horizontal="center"/>
    </xf>
    <xf numFmtId="0" fontId="15" fillId="0" borderId="0" xfId="0" applyFont="1" applyAlignment="1">
      <alignment wrapText="1"/>
    </xf>
    <xf numFmtId="164" fontId="15" fillId="0" borderId="0" xfId="0" applyNumberFormat="1" applyFont="1"/>
    <xf numFmtId="0" fontId="12" fillId="0" borderId="0" xfId="0" applyFont="1" applyAlignment="1">
      <alignment horizontal="left"/>
    </xf>
    <xf numFmtId="0" fontId="12" fillId="0" borderId="0" xfId="0" applyFont="1" applyAlignment="1">
      <alignment wrapText="1"/>
    </xf>
    <xf numFmtId="164" fontId="12" fillId="0" borderId="0" xfId="0" applyNumberFormat="1" applyFont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/>
    </xf>
    <xf numFmtId="0" fontId="7" fillId="0" borderId="1" xfId="0" applyFont="1" applyBorder="1" applyAlignment="1">
      <alignment horizontal="left" vertical="top"/>
    </xf>
    <xf numFmtId="0" fontId="7" fillId="0" borderId="1" xfId="0" applyFont="1" applyBorder="1" applyAlignment="1">
      <alignment horizontal="center" vertical="top"/>
    </xf>
    <xf numFmtId="0" fontId="7" fillId="0" borderId="4" xfId="0" applyFont="1" applyBorder="1" applyAlignment="1">
      <alignment horizontal="left" vertical="top"/>
    </xf>
    <xf numFmtId="0" fontId="1" fillId="0" borderId="6" xfId="0" applyFont="1" applyFill="1" applyBorder="1" applyAlignment="1">
      <alignment vertical="top"/>
    </xf>
    <xf numFmtId="0" fontId="1" fillId="0" borderId="6" xfId="0" applyFont="1" applyFill="1" applyBorder="1" applyAlignment="1">
      <alignment horizontal="center" vertical="top"/>
    </xf>
    <xf numFmtId="164" fontId="7" fillId="0" borderId="0" xfId="0" applyNumberFormat="1" applyFont="1"/>
    <xf numFmtId="49" fontId="7" fillId="0" borderId="0" xfId="0" applyNumberFormat="1" applyFont="1" applyBorder="1" applyAlignment="1">
      <alignment horizontal="left" vertical="top"/>
    </xf>
    <xf numFmtId="164" fontId="7" fillId="0" borderId="0" xfId="0" applyNumberFormat="1" applyFont="1" applyBorder="1" applyAlignment="1">
      <alignment horizontal="right" vertical="top"/>
    </xf>
    <xf numFmtId="0" fontId="7" fillId="0" borderId="0" xfId="0" applyFont="1" applyBorder="1"/>
    <xf numFmtId="164" fontId="7" fillId="0" borderId="0" xfId="0" applyNumberFormat="1" applyFont="1" applyBorder="1"/>
    <xf numFmtId="49" fontId="7" fillId="0" borderId="0" xfId="0" applyNumberFormat="1" applyFont="1" applyBorder="1" applyAlignment="1">
      <alignment horizontal="left" vertical="top" wrapText="1"/>
    </xf>
    <xf numFmtId="0" fontId="7" fillId="0" borderId="5" xfId="0" applyFont="1" applyBorder="1" applyAlignment="1">
      <alignment vertical="top"/>
    </xf>
    <xf numFmtId="0" fontId="7" fillId="0" borderId="5" xfId="0" applyFont="1" applyBorder="1" applyAlignment="1">
      <alignment horizontal="left" vertical="top"/>
    </xf>
    <xf numFmtId="0" fontId="7" fillId="0" borderId="9" xfId="0" applyFont="1" applyBorder="1" applyAlignment="1">
      <alignment horizontal="left" vertical="top"/>
    </xf>
    <xf numFmtId="0" fontId="12" fillId="0" borderId="0" xfId="0" applyFont="1" applyAlignment="1">
      <alignment horizontal="left" vertical="top" wrapText="1"/>
    </xf>
    <xf numFmtId="0" fontId="7" fillId="0" borderId="11" xfId="0" applyFont="1" applyBorder="1" applyAlignment="1">
      <alignment horizontal="left" vertical="top"/>
    </xf>
    <xf numFmtId="164" fontId="7" fillId="0" borderId="1" xfId="0" applyNumberFormat="1" applyFont="1" applyBorder="1" applyAlignment="1">
      <alignment vertical="top"/>
    </xf>
    <xf numFmtId="0" fontId="16" fillId="0" borderId="0" xfId="0" applyFont="1"/>
    <xf numFmtId="0" fontId="7" fillId="0" borderId="9" xfId="0" applyFont="1" applyBorder="1" applyAlignment="1">
      <alignment vertical="top"/>
    </xf>
    <xf numFmtId="0" fontId="17" fillId="0" borderId="0" xfId="0" applyFont="1" applyBorder="1" applyAlignment="1">
      <alignment horizontal="left" vertical="top"/>
    </xf>
    <xf numFmtId="164" fontId="17" fillId="0" borderId="0" xfId="0" applyNumberFormat="1" applyFont="1" applyBorder="1" applyAlignment="1">
      <alignment horizontal="center" vertical="top"/>
    </xf>
    <xf numFmtId="0" fontId="19" fillId="0" borderId="1" xfId="0" applyFont="1" applyFill="1" applyBorder="1" applyAlignment="1">
      <alignment horizontal="center"/>
    </xf>
    <xf numFmtId="0" fontId="18" fillId="0" borderId="1" xfId="0" applyFont="1" applyFill="1" applyBorder="1" applyAlignment="1">
      <alignment horizontal="center"/>
    </xf>
    <xf numFmtId="0" fontId="20" fillId="4" borderId="0" xfId="0" applyFont="1" applyFill="1" applyAlignment="1">
      <alignment wrapText="1"/>
    </xf>
    <xf numFmtId="164" fontId="7" fillId="4" borderId="1" xfId="0" applyNumberFormat="1" applyFont="1" applyFill="1" applyBorder="1" applyAlignment="1">
      <alignment vertical="top"/>
    </xf>
    <xf numFmtId="0" fontId="19" fillId="4" borderId="1" xfId="0" applyFont="1" applyFill="1" applyBorder="1" applyAlignment="1">
      <alignment horizontal="center"/>
    </xf>
    <xf numFmtId="0" fontId="20" fillId="6" borderId="0" xfId="0" applyFont="1" applyFill="1" applyBorder="1" applyAlignment="1">
      <alignment wrapText="1"/>
    </xf>
    <xf numFmtId="164" fontId="7" fillId="6" borderId="1" xfId="0" applyNumberFormat="1" applyFont="1" applyFill="1" applyBorder="1" applyAlignment="1">
      <alignment vertical="top"/>
    </xf>
    <xf numFmtId="0" fontId="19" fillId="6" borderId="1" xfId="0" applyFont="1" applyFill="1" applyBorder="1" applyAlignment="1">
      <alignment horizontal="center"/>
    </xf>
    <xf numFmtId="49" fontId="21" fillId="0" borderId="1" xfId="0" applyNumberFormat="1" applyFont="1" applyFill="1" applyBorder="1" applyAlignment="1">
      <alignment wrapText="1"/>
    </xf>
    <xf numFmtId="0" fontId="22" fillId="0" borderId="12" xfId="0" applyFont="1" applyFill="1" applyBorder="1" applyAlignment="1">
      <alignment wrapText="1"/>
    </xf>
    <xf numFmtId="0" fontId="22" fillId="0" borderId="1" xfId="0" applyFont="1" applyFill="1" applyBorder="1" applyAlignment="1">
      <alignment wrapText="1"/>
    </xf>
    <xf numFmtId="0" fontId="22" fillId="3" borderId="1" xfId="0" applyFont="1" applyFill="1" applyBorder="1" applyAlignment="1">
      <alignment wrapText="1"/>
    </xf>
    <xf numFmtId="0" fontId="22" fillId="0" borderId="14" xfId="0" applyFont="1" applyFill="1" applyBorder="1" applyAlignment="1">
      <alignment wrapText="1"/>
    </xf>
    <xf numFmtId="0" fontId="22" fillId="0" borderId="2" xfId="0" applyFont="1" applyFill="1" applyBorder="1" applyAlignment="1">
      <alignment wrapText="1"/>
    </xf>
    <xf numFmtId="0" fontId="23" fillId="0" borderId="0" xfId="0" applyFont="1" applyFill="1" applyBorder="1" applyAlignment="1">
      <alignment wrapText="1"/>
    </xf>
    <xf numFmtId="0" fontId="23" fillId="0" borderId="12" xfId="0" applyFont="1" applyFill="1" applyBorder="1" applyAlignment="1">
      <alignment wrapText="1"/>
    </xf>
    <xf numFmtId="0" fontId="22" fillId="3" borderId="14" xfId="0" applyFont="1" applyFill="1" applyBorder="1" applyAlignment="1">
      <alignment wrapText="1"/>
    </xf>
    <xf numFmtId="0" fontId="23" fillId="3" borderId="12" xfId="0" applyFont="1" applyFill="1" applyBorder="1" applyAlignment="1">
      <alignment wrapText="1"/>
    </xf>
    <xf numFmtId="0" fontId="22" fillId="3" borderId="12" xfId="0" applyFont="1" applyFill="1" applyBorder="1" applyAlignment="1">
      <alignment wrapText="1"/>
    </xf>
    <xf numFmtId="0" fontId="22" fillId="0" borderId="15" xfId="0" applyFont="1" applyFill="1" applyBorder="1" applyAlignment="1">
      <alignment wrapText="1"/>
    </xf>
    <xf numFmtId="0" fontId="23" fillId="0" borderId="1" xfId="0" applyFont="1" applyFill="1" applyBorder="1" applyAlignment="1">
      <alignment wrapText="1"/>
    </xf>
    <xf numFmtId="0" fontId="22" fillId="3" borderId="15" xfId="0" applyFont="1" applyFill="1" applyBorder="1" applyAlignment="1">
      <alignment wrapText="1"/>
    </xf>
    <xf numFmtId="0" fontId="22" fillId="7" borderId="1" xfId="0" applyFont="1" applyFill="1" applyBorder="1" applyAlignment="1">
      <alignment wrapText="1"/>
    </xf>
    <xf numFmtId="0" fontId="22" fillId="5" borderId="1" xfId="0" applyFont="1" applyFill="1" applyBorder="1" applyAlignment="1">
      <alignment wrapText="1"/>
    </xf>
    <xf numFmtId="0" fontId="24" fillId="0" borderId="12" xfId="0" applyFont="1" applyFill="1" applyBorder="1" applyAlignment="1">
      <alignment horizontal="center" wrapText="1"/>
    </xf>
    <xf numFmtId="0" fontId="22" fillId="0" borderId="12" xfId="0" applyFont="1" applyFill="1" applyBorder="1" applyAlignment="1">
      <alignment horizontal="center" wrapText="1"/>
    </xf>
    <xf numFmtId="0" fontId="22" fillId="0" borderId="1" xfId="0" applyFont="1" applyFill="1" applyBorder="1" applyAlignment="1">
      <alignment horizontal="center" wrapText="1"/>
    </xf>
    <xf numFmtId="0" fontId="24" fillId="3" borderId="14" xfId="0" applyFont="1" applyFill="1" applyBorder="1" applyAlignment="1">
      <alignment horizontal="center" wrapText="1"/>
    </xf>
    <xf numFmtId="0" fontId="22" fillId="3" borderId="1" xfId="0" applyFont="1" applyFill="1" applyBorder="1" applyAlignment="1">
      <alignment horizontal="center" wrapText="1"/>
    </xf>
    <xf numFmtId="0" fontId="24" fillId="0" borderId="14" xfId="0" applyFont="1" applyFill="1" applyBorder="1" applyAlignment="1">
      <alignment horizontal="center" wrapText="1"/>
    </xf>
    <xf numFmtId="0" fontId="22" fillId="0" borderId="14" xfId="0" applyFont="1" applyFill="1" applyBorder="1" applyAlignment="1">
      <alignment horizontal="center" wrapText="1"/>
    </xf>
    <xf numFmtId="0" fontId="22" fillId="0" borderId="3" xfId="0" applyFont="1" applyFill="1" applyBorder="1" applyAlignment="1">
      <alignment horizontal="center" wrapText="1"/>
    </xf>
    <xf numFmtId="0" fontId="22" fillId="0" borderId="5" xfId="0" applyFont="1" applyFill="1" applyBorder="1" applyAlignment="1">
      <alignment horizontal="center" wrapText="1"/>
    </xf>
    <xf numFmtId="0" fontId="22" fillId="3" borderId="14" xfId="0" applyFont="1" applyFill="1" applyBorder="1" applyAlignment="1">
      <alignment horizontal="center" wrapText="1"/>
    </xf>
    <xf numFmtId="0" fontId="22" fillId="3" borderId="12" xfId="0" applyFont="1" applyFill="1" applyBorder="1" applyAlignment="1">
      <alignment horizontal="center" wrapText="1"/>
    </xf>
    <xf numFmtId="0" fontId="24" fillId="3" borderId="1" xfId="0" applyFont="1" applyFill="1" applyBorder="1" applyAlignment="1">
      <alignment horizontal="center" wrapText="1"/>
    </xf>
    <xf numFmtId="0" fontId="23" fillId="3" borderId="12" xfId="0" applyFont="1" applyFill="1" applyBorder="1" applyAlignment="1">
      <alignment horizontal="center" wrapText="1"/>
    </xf>
    <xf numFmtId="0" fontId="23" fillId="0" borderId="12" xfId="0" applyFont="1" applyFill="1" applyBorder="1" applyAlignment="1">
      <alignment horizontal="center" wrapText="1"/>
    </xf>
    <xf numFmtId="0" fontId="22" fillId="0" borderId="15" xfId="0" applyFont="1" applyFill="1" applyBorder="1" applyAlignment="1">
      <alignment horizontal="center" wrapText="1"/>
    </xf>
    <xf numFmtId="0" fontId="23" fillId="0" borderId="1" xfId="0" applyFont="1" applyFill="1" applyBorder="1" applyAlignment="1">
      <alignment horizontal="center" wrapText="1"/>
    </xf>
    <xf numFmtId="0" fontId="24" fillId="0" borderId="1" xfId="0" applyFont="1" applyFill="1" applyBorder="1" applyAlignment="1">
      <alignment horizontal="center" wrapText="1"/>
    </xf>
    <xf numFmtId="0" fontId="24" fillId="3" borderId="12" xfId="0" applyFont="1" applyFill="1" applyBorder="1" applyAlignment="1">
      <alignment horizontal="center" wrapText="1"/>
    </xf>
    <xf numFmtId="0" fontId="22" fillId="3" borderId="15" xfId="0" applyFont="1" applyFill="1" applyBorder="1" applyAlignment="1">
      <alignment horizontal="center" wrapText="1"/>
    </xf>
    <xf numFmtId="0" fontId="22" fillId="7" borderId="1" xfId="0" applyFont="1" applyFill="1" applyBorder="1" applyAlignment="1">
      <alignment horizontal="center" wrapText="1"/>
    </xf>
    <xf numFmtId="0" fontId="22" fillId="5" borderId="1" xfId="0" applyFont="1" applyFill="1" applyBorder="1" applyAlignment="1">
      <alignment horizontal="center" wrapText="1"/>
    </xf>
    <xf numFmtId="49" fontId="25" fillId="0" borderId="1" xfId="0" applyNumberFormat="1" applyFont="1" applyFill="1" applyBorder="1" applyAlignment="1">
      <alignment wrapText="1"/>
    </xf>
    <xf numFmtId="49" fontId="26" fillId="0" borderId="1" xfId="0" applyNumberFormat="1" applyFont="1" applyFill="1" applyBorder="1" applyAlignment="1">
      <alignment wrapText="1"/>
    </xf>
    <xf numFmtId="0" fontId="1" fillId="2" borderId="14" xfId="0" applyFont="1" applyFill="1" applyBorder="1" applyAlignment="1">
      <alignment vertical="center" wrapText="1"/>
    </xf>
    <xf numFmtId="164" fontId="1" fillId="2" borderId="14" xfId="0" applyNumberFormat="1" applyFont="1" applyFill="1" applyBorder="1" applyAlignment="1">
      <alignment vertical="center"/>
    </xf>
    <xf numFmtId="164" fontId="1" fillId="0" borderId="0" xfId="0" applyNumberFormat="1" applyFont="1" applyFill="1" applyBorder="1"/>
    <xf numFmtId="0" fontId="7" fillId="2" borderId="14" xfId="0" applyFont="1" applyFill="1" applyBorder="1" applyAlignment="1">
      <alignment horizontal="center" vertical="center"/>
    </xf>
    <xf numFmtId="164" fontId="1" fillId="0" borderId="2" xfId="0" applyNumberFormat="1" applyFont="1" applyFill="1" applyBorder="1"/>
    <xf numFmtId="0" fontId="1" fillId="0" borderId="4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 vertical="center"/>
    </xf>
    <xf numFmtId="1" fontId="7" fillId="0" borderId="14" xfId="0" applyNumberFormat="1" applyFont="1" applyFill="1" applyBorder="1" applyAlignment="1">
      <alignment horizontal="center"/>
    </xf>
    <xf numFmtId="1" fontId="7" fillId="0" borderId="15" xfId="0" applyNumberFormat="1" applyFont="1" applyFill="1" applyBorder="1" applyAlignment="1">
      <alignment horizontal="center"/>
    </xf>
    <xf numFmtId="164" fontId="8" fillId="0" borderId="2" xfId="0" applyNumberFormat="1" applyFont="1" applyFill="1" applyBorder="1" applyAlignment="1">
      <alignment horizontal="center"/>
    </xf>
    <xf numFmtId="49" fontId="9" fillId="0" borderId="0" xfId="0" applyNumberFormat="1" applyFont="1" applyFill="1" applyBorder="1" applyAlignment="1">
      <alignment wrapText="1"/>
    </xf>
    <xf numFmtId="49" fontId="25" fillId="0" borderId="0" xfId="0" applyNumberFormat="1" applyFont="1" applyFill="1" applyBorder="1" applyAlignment="1">
      <alignment wrapText="1"/>
    </xf>
    <xf numFmtId="49" fontId="8" fillId="0" borderId="1" xfId="0" applyNumberFormat="1" applyFont="1" applyFill="1" applyBorder="1" applyAlignment="1">
      <alignment horizontal="center" wrapText="1"/>
    </xf>
    <xf numFmtId="0" fontId="11" fillId="0" borderId="1" xfId="0" applyFont="1" applyBorder="1" applyAlignment="1">
      <alignment horizontal="right" vertical="center" wrapText="1"/>
    </xf>
    <xf numFmtId="0" fontId="14" fillId="0" borderId="1" xfId="0" applyFont="1" applyBorder="1" applyAlignment="1">
      <alignment horizontal="right" vertical="center" wrapText="1"/>
    </xf>
    <xf numFmtId="0" fontId="2" fillId="0" borderId="1" xfId="0" applyFont="1" applyFill="1" applyBorder="1" applyAlignment="1">
      <alignment wrapText="1"/>
    </xf>
    <xf numFmtId="164" fontId="7" fillId="0" borderId="1" xfId="0" applyNumberFormat="1" applyFont="1" applyBorder="1" applyAlignment="1">
      <alignment vertical="top" wrapText="1"/>
    </xf>
    <xf numFmtId="0" fontId="7" fillId="0" borderId="1" xfId="0" applyFont="1" applyBorder="1" applyAlignment="1">
      <alignment wrapText="1"/>
    </xf>
    <xf numFmtId="164" fontId="7" fillId="0" borderId="1" xfId="0" applyNumberFormat="1" applyFont="1" applyBorder="1" applyAlignment="1">
      <alignment vertical="center" wrapText="1"/>
    </xf>
    <xf numFmtId="0" fontId="1" fillId="0" borderId="11" xfId="0" applyFont="1" applyBorder="1" applyAlignment="1">
      <alignment wrapText="1"/>
    </xf>
    <xf numFmtId="0" fontId="0" fillId="0" borderId="0" xfId="0" applyAlignment="1">
      <alignment wrapText="1"/>
    </xf>
    <xf numFmtId="164" fontId="1" fillId="2" borderId="1" xfId="0" applyNumberFormat="1" applyFont="1" applyFill="1" applyBorder="1" applyAlignment="1">
      <alignment vertical="center" wrapText="1"/>
    </xf>
    <xf numFmtId="164" fontId="7" fillId="6" borderId="1" xfId="0" applyNumberFormat="1" applyFont="1" applyFill="1" applyBorder="1" applyAlignment="1">
      <alignment vertical="top" wrapText="1"/>
    </xf>
    <xf numFmtId="164" fontId="7" fillId="4" borderId="1" xfId="0" applyNumberFormat="1" applyFont="1" applyFill="1" applyBorder="1" applyAlignment="1">
      <alignment vertical="top" wrapText="1"/>
    </xf>
    <xf numFmtId="0" fontId="1" fillId="0" borderId="13" xfId="0" applyFont="1" applyBorder="1" applyAlignment="1">
      <alignment wrapText="1"/>
    </xf>
    <xf numFmtId="164" fontId="7" fillId="0" borderId="1" xfId="0" applyNumberFormat="1" applyFont="1" applyFill="1" applyBorder="1" applyAlignment="1">
      <alignment wrapText="1"/>
    </xf>
    <xf numFmtId="164" fontId="1" fillId="2" borderId="14" xfId="0" applyNumberFormat="1" applyFont="1" applyFill="1" applyBorder="1" applyAlignment="1">
      <alignment vertical="center" wrapText="1"/>
    </xf>
    <xf numFmtId="164" fontId="16" fillId="0" borderId="2" xfId="0" applyNumberFormat="1" applyFont="1" applyFill="1" applyBorder="1" applyAlignment="1">
      <alignment horizontal="center" wrapText="1"/>
    </xf>
    <xf numFmtId="164" fontId="7" fillId="0" borderId="2" xfId="0" applyNumberFormat="1" applyFont="1" applyFill="1" applyBorder="1" applyAlignment="1">
      <alignment wrapText="1"/>
    </xf>
    <xf numFmtId="164" fontId="27" fillId="0" borderId="0" xfId="0" applyNumberFormat="1" applyFont="1" applyFill="1" applyBorder="1" applyAlignment="1">
      <alignment wrapText="1"/>
    </xf>
    <xf numFmtId="164" fontId="7" fillId="0" borderId="0" xfId="0" applyNumberFormat="1" applyFont="1" applyFill="1" applyBorder="1" applyAlignment="1">
      <alignment wrapText="1"/>
    </xf>
    <xf numFmtId="164" fontId="7" fillId="0" borderId="1" xfId="0" applyNumberFormat="1" applyFont="1" applyBorder="1" applyAlignment="1">
      <alignment horizontal="right" vertical="top" wrapText="1"/>
    </xf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horizontal="right" vertical="top" wrapText="1"/>
    </xf>
    <xf numFmtId="164" fontId="17" fillId="0" borderId="0" xfId="0" applyNumberFormat="1" applyFont="1" applyBorder="1" applyAlignment="1">
      <alignment horizontal="center" vertical="top" wrapText="1"/>
    </xf>
    <xf numFmtId="49" fontId="7" fillId="0" borderId="0" xfId="0" applyNumberFormat="1" applyFont="1" applyBorder="1" applyAlignment="1">
      <alignment horizontal="right" vertical="top" wrapText="1"/>
    </xf>
    <xf numFmtId="164" fontId="1" fillId="0" borderId="1" xfId="0" applyNumberFormat="1" applyFont="1" applyBorder="1" applyAlignment="1">
      <alignment horizontal="right" vertical="center" wrapText="1"/>
    </xf>
    <xf numFmtId="0" fontId="2" fillId="2" borderId="10" xfId="0" applyFont="1" applyFill="1" applyBorder="1" applyAlignment="1">
      <alignment horizontal="left"/>
    </xf>
    <xf numFmtId="0" fontId="2" fillId="2" borderId="13" xfId="0" applyFont="1" applyFill="1" applyBorder="1" applyAlignment="1">
      <alignment horizontal="left"/>
    </xf>
    <xf numFmtId="0" fontId="2" fillId="2" borderId="11" xfId="0" applyFont="1" applyFill="1" applyBorder="1" applyAlignment="1">
      <alignment horizontal="left"/>
    </xf>
    <xf numFmtId="164" fontId="2" fillId="0" borderId="10" xfId="0" applyNumberFormat="1" applyFont="1" applyBorder="1" applyAlignment="1">
      <alignment horizontal="right"/>
    </xf>
    <xf numFmtId="0" fontId="2" fillId="0" borderId="11" xfId="0" applyFont="1" applyBorder="1" applyAlignment="1">
      <alignment horizontal="right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0" xfId="0" applyFont="1" applyBorder="1" applyAlignment="1">
      <alignment horizontal="left"/>
    </xf>
    <xf numFmtId="0" fontId="7" fillId="0" borderId="11" xfId="0" applyFont="1" applyBorder="1" applyAlignment="1">
      <alignment horizontal="left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/>
    </xf>
    <xf numFmtId="14" fontId="7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0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5" fillId="2" borderId="1" xfId="0" applyFont="1" applyFill="1" applyBorder="1" applyAlignment="1">
      <alignment horizontal="center"/>
    </xf>
    <xf numFmtId="164" fontId="5" fillId="0" borderId="1" xfId="0" applyNumberFormat="1" applyFont="1" applyBorder="1" applyAlignment="1">
      <alignment horizontal="right"/>
    </xf>
    <xf numFmtId="0" fontId="1" fillId="0" borderId="14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5" fillId="2" borderId="10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164" fontId="5" fillId="0" borderId="10" xfId="0" applyNumberFormat="1" applyFont="1" applyBorder="1" applyAlignment="1">
      <alignment horizontal="right"/>
    </xf>
    <xf numFmtId="164" fontId="5" fillId="0" borderId="11" xfId="0" applyNumberFormat="1" applyFont="1" applyBorder="1" applyAlignment="1">
      <alignment horizontal="right"/>
    </xf>
    <xf numFmtId="164" fontId="13" fillId="0" borderId="10" xfId="0" applyNumberFormat="1" applyFont="1" applyBorder="1" applyAlignment="1">
      <alignment horizontal="right"/>
    </xf>
    <xf numFmtId="164" fontId="13" fillId="0" borderId="11" xfId="0" applyNumberFormat="1" applyFont="1" applyBorder="1" applyAlignment="1">
      <alignment horizontal="right"/>
    </xf>
    <xf numFmtId="0" fontId="1" fillId="0" borderId="2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2" fillId="0" borderId="0" xfId="0" applyFont="1" applyAlignment="1">
      <alignment horizontal="left" vertical="top" wrapText="1"/>
    </xf>
    <xf numFmtId="0" fontId="13" fillId="2" borderId="1" xfId="0" applyFont="1" applyFill="1" applyBorder="1" applyAlignment="1">
      <alignment horizontal="center"/>
    </xf>
    <xf numFmtId="164" fontId="13" fillId="0" borderId="1" xfId="0" applyNumberFormat="1" applyFont="1" applyBorder="1" applyAlignment="1">
      <alignment horizontal="right"/>
    </xf>
    <xf numFmtId="0" fontId="7" fillId="0" borderId="1" xfId="0" applyFont="1" applyBorder="1" applyAlignment="1">
      <alignment horizontal="center" vertical="top"/>
    </xf>
    <xf numFmtId="0" fontId="7" fillId="0" borderId="11" xfId="0" applyFont="1" applyBorder="1" applyAlignment="1">
      <alignment horizontal="left" vertical="top"/>
    </xf>
    <xf numFmtId="0" fontId="2" fillId="2" borderId="1" xfId="0" applyFont="1" applyFill="1" applyBorder="1" applyAlignment="1">
      <alignment horizontal="center"/>
    </xf>
    <xf numFmtId="164" fontId="28" fillId="0" borderId="13" xfId="0" applyNumberFormat="1" applyFont="1" applyBorder="1" applyAlignment="1">
      <alignment horizontal="right"/>
    </xf>
    <xf numFmtId="0" fontId="28" fillId="0" borderId="11" xfId="0" applyFont="1" applyBorder="1" applyAlignment="1">
      <alignment horizontal="right"/>
    </xf>
    <xf numFmtId="164" fontId="2" fillId="0" borderId="10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8" fillId="0" borderId="2" xfId="0" applyFont="1" applyBorder="1" applyAlignment="1">
      <alignment horizontal="left" vertical="top" wrapText="1"/>
    </xf>
    <xf numFmtId="14" fontId="1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164" fontId="10" fillId="0" borderId="5" xfId="0" applyNumberFormat="1" applyFont="1" applyBorder="1" applyAlignment="1">
      <alignment horizontal="center"/>
    </xf>
    <xf numFmtId="164" fontId="10" fillId="0" borderId="0" xfId="0" applyNumberFormat="1" applyFont="1" applyBorder="1" applyAlignment="1">
      <alignment horizontal="center"/>
    </xf>
    <xf numFmtId="164" fontId="10" fillId="0" borderId="6" xfId="0" applyNumberFormat="1" applyFont="1" applyBorder="1" applyAlignment="1">
      <alignment horizontal="center"/>
    </xf>
    <xf numFmtId="164" fontId="10" fillId="0" borderId="7" xfId="0" applyNumberFormat="1" applyFont="1" applyBorder="1" applyAlignment="1">
      <alignment horizontal="center"/>
    </xf>
    <xf numFmtId="164" fontId="10" fillId="0" borderId="8" xfId="0" applyNumberFormat="1" applyFont="1" applyBorder="1" applyAlignment="1">
      <alignment horizontal="center"/>
    </xf>
    <xf numFmtId="164" fontId="10" fillId="0" borderId="9" xfId="0" applyNumberFormat="1" applyFont="1" applyBorder="1" applyAlignment="1">
      <alignment horizontal="center"/>
    </xf>
    <xf numFmtId="164" fontId="3" fillId="0" borderId="12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/>
    </xf>
    <xf numFmtId="164" fontId="3" fillId="0" borderId="2" xfId="0" applyNumberFormat="1" applyFont="1" applyBorder="1" applyAlignment="1">
      <alignment horizontal="center"/>
    </xf>
    <xf numFmtId="164" fontId="3" fillId="0" borderId="4" xfId="0" applyNumberFormat="1" applyFont="1" applyBorder="1" applyAlignment="1">
      <alignment horizontal="center"/>
    </xf>
    <xf numFmtId="164" fontId="10" fillId="0" borderId="3" xfId="0" applyNumberFormat="1" applyFont="1" applyBorder="1" applyAlignment="1">
      <alignment horizontal="center"/>
    </xf>
    <xf numFmtId="164" fontId="10" fillId="0" borderId="2" xfId="0" applyNumberFormat="1" applyFont="1" applyBorder="1" applyAlignment="1">
      <alignment horizontal="center"/>
    </xf>
    <xf numFmtId="164" fontId="10" fillId="0" borderId="4" xfId="0" applyNumberFormat="1" applyFont="1" applyBorder="1" applyAlignment="1">
      <alignment horizontal="center"/>
    </xf>
    <xf numFmtId="0" fontId="2" fillId="2" borderId="13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2276475</xdr:colOff>
      <xdr:row>2348</xdr:row>
      <xdr:rowOff>85725</xdr:rowOff>
    </xdr:from>
    <xdr:to>
      <xdr:col>2</xdr:col>
      <xdr:colOff>662559</xdr:colOff>
      <xdr:row>2354</xdr:row>
      <xdr:rowOff>64389</xdr:rowOff>
    </xdr:to>
    <xdr:pic>
      <xdr:nvPicPr>
        <xdr:cNvPr id="2" name="Obrázek 1" descr="Podpis Jánošík.t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52725" y="398887950"/>
          <a:ext cx="786384" cy="11216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54"/>
  <sheetViews>
    <sheetView tabSelected="1" topLeftCell="A22" workbookViewId="0">
      <selection activeCell="A18" sqref="A18:E18"/>
    </sheetView>
  </sheetViews>
  <sheetFormatPr defaultRowHeight="15" x14ac:dyDescent="0.25"/>
  <cols>
    <col min="1" max="1" width="7.140625" style="13" customWidth="1"/>
    <col min="2" max="2" width="36" customWidth="1"/>
    <col min="3" max="3" width="15.7109375" style="166" bestFit="1" customWidth="1"/>
    <col min="4" max="4" width="15.7109375" bestFit="1" customWidth="1"/>
    <col min="5" max="5" width="13.140625" customWidth="1"/>
    <col min="7" max="7" width="16" bestFit="1" customWidth="1"/>
  </cols>
  <sheetData>
    <row r="1" spans="1:5" ht="27" x14ac:dyDescent="0.35">
      <c r="A1" s="236" t="s">
        <v>0</v>
      </c>
      <c r="B1" s="236"/>
      <c r="C1" s="236"/>
      <c r="D1" s="236"/>
      <c r="E1" s="236"/>
    </row>
    <row r="2" spans="1:5" x14ac:dyDescent="0.25">
      <c r="A2" s="237" t="s">
        <v>78</v>
      </c>
      <c r="B2" s="237"/>
      <c r="C2" s="237"/>
      <c r="D2" s="244" t="s">
        <v>76</v>
      </c>
      <c r="E2" s="244"/>
    </row>
    <row r="3" spans="1:5" x14ac:dyDescent="0.25">
      <c r="A3" s="237"/>
      <c r="B3" s="237"/>
      <c r="C3" s="237"/>
      <c r="D3" s="245"/>
      <c r="E3" s="245"/>
    </row>
    <row r="4" spans="1:5" ht="15.75" x14ac:dyDescent="0.25">
      <c r="A4" s="237" t="s">
        <v>1886</v>
      </c>
      <c r="B4" s="237"/>
      <c r="C4" s="246" t="s">
        <v>77</v>
      </c>
      <c r="D4" s="247"/>
      <c r="E4" s="248"/>
    </row>
    <row r="5" spans="1:5" s="61" customFormat="1" ht="15.75" x14ac:dyDescent="0.25">
      <c r="A5" s="237"/>
      <c r="B5" s="237"/>
      <c r="C5" s="238" t="s">
        <v>79</v>
      </c>
      <c r="D5" s="239"/>
      <c r="E5" s="240"/>
    </row>
    <row r="6" spans="1:5" s="61" customFormat="1" ht="15.75" x14ac:dyDescent="0.25">
      <c r="A6" s="237"/>
      <c r="B6" s="237"/>
      <c r="C6" s="238" t="s">
        <v>80</v>
      </c>
      <c r="D6" s="239"/>
      <c r="E6" s="240"/>
    </row>
    <row r="7" spans="1:5" s="61" customFormat="1" ht="15.75" x14ac:dyDescent="0.25">
      <c r="A7" s="237"/>
      <c r="B7" s="237"/>
      <c r="C7" s="241" t="s">
        <v>81</v>
      </c>
      <c r="D7" s="242"/>
      <c r="E7" s="243"/>
    </row>
    <row r="8" spans="1:5" s="61" customFormat="1" ht="15.75" x14ac:dyDescent="0.25">
      <c r="A8" s="237" t="s">
        <v>1</v>
      </c>
      <c r="B8" s="237"/>
      <c r="C8" s="249"/>
      <c r="D8" s="250"/>
      <c r="E8" s="251"/>
    </row>
    <row r="9" spans="1:5" s="61" customFormat="1" ht="15.75" x14ac:dyDescent="0.25">
      <c r="A9" s="237"/>
      <c r="B9" s="237"/>
      <c r="C9" s="238" t="s">
        <v>40</v>
      </c>
      <c r="D9" s="239"/>
      <c r="E9" s="240"/>
    </row>
    <row r="10" spans="1:5" s="61" customFormat="1" ht="15.75" x14ac:dyDescent="0.25">
      <c r="A10" s="237"/>
      <c r="B10" s="237"/>
      <c r="C10" s="241"/>
      <c r="D10" s="242"/>
      <c r="E10" s="243"/>
    </row>
    <row r="11" spans="1:5" s="66" customFormat="1" x14ac:dyDescent="0.25">
      <c r="A11" s="67"/>
      <c r="C11" s="68"/>
      <c r="D11" s="69"/>
      <c r="E11" s="69"/>
    </row>
    <row r="12" spans="1:5" s="61" customFormat="1" x14ac:dyDescent="0.25">
      <c r="A12" s="70" t="s">
        <v>1887</v>
      </c>
      <c r="C12" s="71"/>
      <c r="D12" s="72"/>
      <c r="E12" s="72"/>
    </row>
    <row r="13" spans="1:5" s="61" customFormat="1" x14ac:dyDescent="0.25">
      <c r="A13" s="73"/>
      <c r="C13" s="71"/>
      <c r="D13" s="72"/>
      <c r="E13" s="72"/>
    </row>
    <row r="14" spans="1:5" s="61" customFormat="1" ht="61.5" customHeight="1" x14ac:dyDescent="0.25">
      <c r="A14" s="222" t="s">
        <v>1892</v>
      </c>
      <c r="B14" s="222"/>
      <c r="C14" s="222"/>
      <c r="D14" s="222"/>
      <c r="E14" s="222"/>
    </row>
    <row r="15" spans="1:5" s="61" customFormat="1" x14ac:dyDescent="0.25">
      <c r="A15" s="73"/>
      <c r="C15" s="71"/>
      <c r="D15" s="72"/>
      <c r="E15" s="72"/>
    </row>
    <row r="16" spans="1:5" s="61" customFormat="1" x14ac:dyDescent="0.25">
      <c r="A16" s="222" t="s">
        <v>1888</v>
      </c>
      <c r="B16" s="222"/>
      <c r="C16" s="222"/>
      <c r="D16" s="222"/>
      <c r="E16" s="222"/>
    </row>
    <row r="17" spans="1:5" s="61" customFormat="1" x14ac:dyDescent="0.25">
      <c r="A17" s="73"/>
      <c r="C17" s="71"/>
      <c r="D17" s="72"/>
      <c r="E17" s="72"/>
    </row>
    <row r="18" spans="1:5" s="61" customFormat="1" ht="30.75" customHeight="1" x14ac:dyDescent="0.25">
      <c r="A18" s="222" t="s">
        <v>1891</v>
      </c>
      <c r="B18" s="222"/>
      <c r="C18" s="222"/>
      <c r="D18" s="222"/>
      <c r="E18" s="222"/>
    </row>
    <row r="19" spans="1:5" s="61" customFormat="1" x14ac:dyDescent="0.25">
      <c r="A19" s="74"/>
      <c r="B19" s="74"/>
      <c r="C19" s="91"/>
      <c r="D19" s="74"/>
      <c r="E19" s="74"/>
    </row>
    <row r="20" spans="1:5" s="61" customFormat="1" ht="30" customHeight="1" x14ac:dyDescent="0.25">
      <c r="A20" s="222" t="s">
        <v>1889</v>
      </c>
      <c r="B20" s="222"/>
      <c r="C20" s="222"/>
      <c r="D20" s="222"/>
      <c r="E20" s="222"/>
    </row>
    <row r="21" spans="1:5" x14ac:dyDescent="0.25">
      <c r="A21" s="9"/>
      <c r="B21" s="6"/>
      <c r="C21" s="7"/>
      <c r="D21" s="8"/>
      <c r="E21" s="8"/>
    </row>
    <row r="22" spans="1:5" ht="18.75" x14ac:dyDescent="0.3">
      <c r="A22" s="227" t="s">
        <v>1890</v>
      </c>
      <c r="B22" s="227"/>
      <c r="C22" s="227"/>
      <c r="D22" s="227"/>
      <c r="E22" s="227"/>
    </row>
    <row r="23" spans="1:5" x14ac:dyDescent="0.25">
      <c r="A23" s="9"/>
      <c r="B23" s="6"/>
      <c r="C23" s="7"/>
      <c r="D23" s="8"/>
      <c r="E23" s="8"/>
    </row>
    <row r="24" spans="1:5" ht="37.5" x14ac:dyDescent="0.3">
      <c r="A24" s="232" t="s">
        <v>54</v>
      </c>
      <c r="B24" s="233"/>
      <c r="C24" s="42" t="s">
        <v>55</v>
      </c>
      <c r="D24" s="230" t="s">
        <v>56</v>
      </c>
      <c r="E24" s="231"/>
    </row>
    <row r="25" spans="1:5" ht="18.75" x14ac:dyDescent="0.3">
      <c r="A25" s="24" t="s">
        <v>49</v>
      </c>
      <c r="B25" s="25"/>
      <c r="C25" s="159">
        <v>148383</v>
      </c>
      <c r="D25" s="228">
        <f>D2182</f>
        <v>133657363</v>
      </c>
      <c r="E25" s="229"/>
    </row>
    <row r="26" spans="1:5" ht="18.75" x14ac:dyDescent="0.3">
      <c r="A26" s="24" t="s">
        <v>50</v>
      </c>
      <c r="B26" s="25"/>
      <c r="C26" s="160">
        <v>716</v>
      </c>
      <c r="D26" s="228">
        <f>D2209</f>
        <v>357770.85500000004</v>
      </c>
      <c r="E26" s="229"/>
    </row>
    <row r="27" spans="1:5" ht="18.75" x14ac:dyDescent="0.3">
      <c r="A27" s="24" t="s">
        <v>51</v>
      </c>
      <c r="B27" s="25"/>
      <c r="C27" s="160">
        <v>5323</v>
      </c>
      <c r="D27" s="228">
        <f>D2304</f>
        <v>4123880.45</v>
      </c>
      <c r="E27" s="229"/>
    </row>
    <row r="28" spans="1:5" ht="18.75" x14ac:dyDescent="0.3">
      <c r="A28" s="24" t="s">
        <v>48</v>
      </c>
      <c r="B28" s="25"/>
      <c r="C28" s="159">
        <v>740</v>
      </c>
      <c r="D28" s="228">
        <f>D2342</f>
        <v>739574.53</v>
      </c>
      <c r="E28" s="229"/>
    </row>
    <row r="29" spans="1:5" ht="18.75" x14ac:dyDescent="0.3">
      <c r="A29" s="24" t="s">
        <v>52</v>
      </c>
      <c r="B29" s="25"/>
      <c r="C29" s="161">
        <v>396</v>
      </c>
      <c r="D29" s="228">
        <f>D2345</f>
        <v>0</v>
      </c>
      <c r="E29" s="229"/>
    </row>
    <row r="30" spans="1:5" ht="18.75" x14ac:dyDescent="0.3">
      <c r="A30" s="24" t="s">
        <v>53</v>
      </c>
      <c r="B30" s="25"/>
      <c r="C30" s="161">
        <v>0</v>
      </c>
      <c r="D30" s="228">
        <f>D2348</f>
        <v>0</v>
      </c>
      <c r="E30" s="229"/>
    </row>
    <row r="31" spans="1:5" ht="18.75" x14ac:dyDescent="0.3">
      <c r="A31" s="24" t="s">
        <v>1885</v>
      </c>
      <c r="B31" s="25"/>
      <c r="C31" s="161">
        <f>SUM(C25:C30)</f>
        <v>155558</v>
      </c>
      <c r="D31" s="228">
        <f>SUM(D25:E30)</f>
        <v>138878588.83500001</v>
      </c>
      <c r="E31" s="229"/>
    </row>
    <row r="32" spans="1:5" x14ac:dyDescent="0.25">
      <c r="A32" s="9"/>
      <c r="B32" s="6"/>
      <c r="C32" s="7"/>
      <c r="D32" s="8"/>
      <c r="E32" s="8"/>
    </row>
    <row r="33" spans="1:7" x14ac:dyDescent="0.25">
      <c r="A33" s="9"/>
      <c r="B33" s="6"/>
      <c r="C33" s="7"/>
      <c r="D33" s="8"/>
      <c r="E33" s="8"/>
    </row>
    <row r="34" spans="1:7" x14ac:dyDescent="0.25">
      <c r="A34" s="9"/>
      <c r="B34" s="6"/>
      <c r="C34" s="7"/>
      <c r="D34" s="8"/>
      <c r="E34" s="8"/>
    </row>
    <row r="35" spans="1:7" x14ac:dyDescent="0.25">
      <c r="A35" s="9"/>
      <c r="B35" s="6"/>
      <c r="C35" s="7"/>
      <c r="D35" s="8"/>
      <c r="E35" s="8"/>
    </row>
    <row r="36" spans="1:7" x14ac:dyDescent="0.25">
      <c r="A36" s="9"/>
      <c r="B36" s="6"/>
      <c r="C36" s="7"/>
      <c r="D36" s="8"/>
      <c r="E36" s="8"/>
    </row>
    <row r="37" spans="1:7" x14ac:dyDescent="0.25">
      <c r="A37" s="9"/>
      <c r="B37" s="6"/>
      <c r="C37" s="7"/>
      <c r="D37" s="8"/>
      <c r="E37" s="8"/>
    </row>
    <row r="38" spans="1:7" ht="18.75" x14ac:dyDescent="0.3">
      <c r="A38" s="227" t="s">
        <v>13</v>
      </c>
      <c r="B38" s="227"/>
      <c r="C38" s="227"/>
      <c r="D38" s="227"/>
      <c r="E38" s="227"/>
    </row>
    <row r="40" spans="1:7" s="61" customFormat="1" x14ac:dyDescent="0.25">
      <c r="A40" s="223" t="s">
        <v>41</v>
      </c>
      <c r="B40" s="223"/>
      <c r="C40" s="224">
        <f>SUM(D43:D46)</f>
        <v>155000</v>
      </c>
      <c r="D40" s="224"/>
      <c r="G40" s="72"/>
    </row>
    <row r="41" spans="1:7" s="63" customFormat="1" ht="12.75" x14ac:dyDescent="0.2">
      <c r="A41" s="225" t="s">
        <v>2</v>
      </c>
      <c r="B41" s="226" t="s">
        <v>4</v>
      </c>
      <c r="C41" s="193" t="s">
        <v>5</v>
      </c>
      <c r="D41" s="194" t="s">
        <v>6</v>
      </c>
      <c r="E41" s="194" t="s">
        <v>7</v>
      </c>
    </row>
    <row r="42" spans="1:7" s="63" customFormat="1" ht="12.75" x14ac:dyDescent="0.2">
      <c r="A42" s="225"/>
      <c r="B42" s="226"/>
      <c r="C42" s="193"/>
      <c r="D42" s="194"/>
      <c r="E42" s="194"/>
    </row>
    <row r="43" spans="1:7" s="94" customFormat="1" ht="12.75" x14ac:dyDescent="0.2">
      <c r="A43" s="78" t="s">
        <v>65</v>
      </c>
      <c r="B43" s="92" t="s">
        <v>284</v>
      </c>
      <c r="C43" s="162">
        <v>127203.57</v>
      </c>
      <c r="D43" s="93">
        <v>100000</v>
      </c>
      <c r="E43" s="78" t="s">
        <v>20</v>
      </c>
    </row>
    <row r="44" spans="1:7" s="63" customFormat="1" ht="12.75" x14ac:dyDescent="0.2">
      <c r="A44" s="78" t="s">
        <v>66</v>
      </c>
      <c r="B44" s="92" t="s">
        <v>285</v>
      </c>
      <c r="C44" s="162">
        <v>0</v>
      </c>
      <c r="D44" s="93">
        <v>30000</v>
      </c>
      <c r="E44" s="78" t="s">
        <v>20</v>
      </c>
    </row>
    <row r="45" spans="1:7" s="63" customFormat="1" ht="12.75" x14ac:dyDescent="0.2">
      <c r="A45" s="78" t="s">
        <v>67</v>
      </c>
      <c r="B45" s="92" t="s">
        <v>286</v>
      </c>
      <c r="C45" s="162">
        <v>0</v>
      </c>
      <c r="D45" s="93">
        <v>20000</v>
      </c>
      <c r="E45" s="78" t="s">
        <v>20</v>
      </c>
    </row>
    <row r="46" spans="1:7" s="63" customFormat="1" ht="12.75" x14ac:dyDescent="0.2">
      <c r="A46" s="78" t="s">
        <v>68</v>
      </c>
      <c r="B46" s="92" t="s">
        <v>287</v>
      </c>
      <c r="C46" s="162">
        <v>0</v>
      </c>
      <c r="D46" s="93">
        <v>5000</v>
      </c>
      <c r="E46" s="78" t="s">
        <v>20</v>
      </c>
    </row>
    <row r="47" spans="1:7" s="63" customFormat="1" ht="15" customHeight="1" x14ac:dyDescent="0.2">
      <c r="A47" s="33" t="s">
        <v>3</v>
      </c>
      <c r="B47" s="34"/>
      <c r="C47" s="163" t="s">
        <v>8</v>
      </c>
      <c r="D47" s="195">
        <v>41544</v>
      </c>
      <c r="E47" s="190"/>
    </row>
    <row r="48" spans="1:7" s="63" customFormat="1" ht="12.75" x14ac:dyDescent="0.2">
      <c r="A48" s="35"/>
      <c r="B48" s="21"/>
      <c r="C48" s="163" t="s">
        <v>9</v>
      </c>
      <c r="D48" s="188" t="s">
        <v>21</v>
      </c>
      <c r="E48" s="189"/>
    </row>
    <row r="49" spans="1:5" s="63" customFormat="1" ht="12.75" x14ac:dyDescent="0.2">
      <c r="A49" s="35"/>
      <c r="B49" s="36" t="s">
        <v>12</v>
      </c>
      <c r="C49" s="163" t="s">
        <v>10</v>
      </c>
      <c r="D49" s="190"/>
      <c r="E49" s="190"/>
    </row>
    <row r="50" spans="1:5" s="63" customFormat="1" ht="12.75" x14ac:dyDescent="0.2">
      <c r="A50" s="37"/>
      <c r="B50" s="95"/>
      <c r="C50" s="163" t="s">
        <v>11</v>
      </c>
      <c r="D50" s="191"/>
      <c r="E50" s="192"/>
    </row>
    <row r="51" spans="1:5" x14ac:dyDescent="0.25">
      <c r="C51" s="71"/>
      <c r="D51" s="61"/>
      <c r="E51" s="61"/>
    </row>
    <row r="52" spans="1:5" x14ac:dyDescent="0.25">
      <c r="A52" s="206" t="s">
        <v>42</v>
      </c>
      <c r="B52" s="206"/>
      <c r="C52" s="218">
        <f>D55+D144</f>
        <v>119340000</v>
      </c>
      <c r="D52" s="219"/>
      <c r="E52" s="61"/>
    </row>
    <row r="53" spans="1:5" s="1" customFormat="1" ht="12.75" x14ac:dyDescent="0.2">
      <c r="A53" s="196" t="s">
        <v>2</v>
      </c>
      <c r="B53" s="197" t="s">
        <v>4</v>
      </c>
      <c r="C53" s="193" t="s">
        <v>5</v>
      </c>
      <c r="D53" s="194" t="s">
        <v>6</v>
      </c>
      <c r="E53" s="194" t="s">
        <v>7</v>
      </c>
    </row>
    <row r="54" spans="1:5" s="1" customFormat="1" ht="15" customHeight="1" x14ac:dyDescent="0.2">
      <c r="A54" s="196"/>
      <c r="B54" s="197"/>
      <c r="C54" s="193"/>
      <c r="D54" s="194"/>
      <c r="E54" s="194"/>
    </row>
    <row r="55" spans="1:5" s="1" customFormat="1" ht="38.25" x14ac:dyDescent="0.2">
      <c r="A55" s="32" t="s">
        <v>43</v>
      </c>
      <c r="B55" s="28" t="s">
        <v>94</v>
      </c>
      <c r="C55" s="164">
        <f>3652836-C144+267034676.81-127779260.21</f>
        <v>142403754.58000004</v>
      </c>
      <c r="D55" s="29">
        <f>119340000-D144</f>
        <v>116060000</v>
      </c>
      <c r="E55" s="19" t="s">
        <v>83</v>
      </c>
    </row>
    <row r="56" spans="1:5" s="23" customFormat="1" ht="12.75" customHeight="1" x14ac:dyDescent="0.2">
      <c r="A56" s="30"/>
      <c r="B56" s="220" t="s">
        <v>97</v>
      </c>
      <c r="C56" s="220"/>
      <c r="D56" s="220"/>
      <c r="E56" s="221"/>
    </row>
    <row r="57" spans="1:5" s="23" customFormat="1" ht="12.75" customHeight="1" x14ac:dyDescent="0.2">
      <c r="A57" s="11"/>
      <c r="B57" s="204" t="s">
        <v>98</v>
      </c>
      <c r="C57" s="204"/>
      <c r="D57" s="204"/>
      <c r="E57" s="205"/>
    </row>
    <row r="58" spans="1:5" s="23" customFormat="1" ht="12.75" customHeight="1" x14ac:dyDescent="0.2">
      <c r="A58" s="11"/>
      <c r="B58" s="204" t="s">
        <v>99</v>
      </c>
      <c r="C58" s="204"/>
      <c r="D58" s="204"/>
      <c r="E58" s="205"/>
    </row>
    <row r="59" spans="1:5" s="23" customFormat="1" ht="12.75" customHeight="1" x14ac:dyDescent="0.2">
      <c r="A59" s="11"/>
      <c r="B59" s="204" t="s">
        <v>100</v>
      </c>
      <c r="C59" s="204"/>
      <c r="D59" s="204"/>
      <c r="E59" s="205"/>
    </row>
    <row r="60" spans="1:5" s="23" customFormat="1" ht="12.75" customHeight="1" x14ac:dyDescent="0.2">
      <c r="A60" s="11"/>
      <c r="B60" s="204" t="s">
        <v>101</v>
      </c>
      <c r="C60" s="204"/>
      <c r="D60" s="204"/>
      <c r="E60" s="205"/>
    </row>
    <row r="61" spans="1:5" s="23" customFormat="1" ht="12.75" customHeight="1" x14ac:dyDescent="0.2">
      <c r="A61" s="11"/>
      <c r="B61" s="204" t="s">
        <v>102</v>
      </c>
      <c r="C61" s="204"/>
      <c r="D61" s="204"/>
      <c r="E61" s="205"/>
    </row>
    <row r="62" spans="1:5" s="23" customFormat="1" ht="12.75" customHeight="1" x14ac:dyDescent="0.2">
      <c r="A62" s="11"/>
      <c r="B62" s="204" t="s">
        <v>103</v>
      </c>
      <c r="C62" s="204"/>
      <c r="D62" s="204"/>
      <c r="E62" s="205"/>
    </row>
    <row r="63" spans="1:5" s="23" customFormat="1" ht="12.75" customHeight="1" x14ac:dyDescent="0.2">
      <c r="A63" s="11"/>
      <c r="B63" s="204" t="s">
        <v>104</v>
      </c>
      <c r="C63" s="204"/>
      <c r="D63" s="204"/>
      <c r="E63" s="205"/>
    </row>
    <row r="64" spans="1:5" s="23" customFormat="1" ht="12.75" customHeight="1" x14ac:dyDescent="0.2">
      <c r="A64" s="11"/>
      <c r="B64" s="204" t="s">
        <v>105</v>
      </c>
      <c r="C64" s="204"/>
      <c r="D64" s="204"/>
      <c r="E64" s="205"/>
    </row>
    <row r="65" spans="1:5" s="23" customFormat="1" ht="12.75" customHeight="1" x14ac:dyDescent="0.2">
      <c r="A65" s="11"/>
      <c r="B65" s="204" t="s">
        <v>106</v>
      </c>
      <c r="C65" s="204"/>
      <c r="D65" s="204"/>
      <c r="E65" s="205"/>
    </row>
    <row r="66" spans="1:5" s="23" customFormat="1" ht="12.75" customHeight="1" x14ac:dyDescent="0.2">
      <c r="A66" s="11"/>
      <c r="B66" s="204" t="s">
        <v>107</v>
      </c>
      <c r="C66" s="204"/>
      <c r="D66" s="204"/>
      <c r="E66" s="205"/>
    </row>
    <row r="67" spans="1:5" s="23" customFormat="1" ht="12.75" customHeight="1" x14ac:dyDescent="0.2">
      <c r="A67" s="11"/>
      <c r="B67" s="204" t="s">
        <v>108</v>
      </c>
      <c r="C67" s="204"/>
      <c r="D67" s="204"/>
      <c r="E67" s="205"/>
    </row>
    <row r="68" spans="1:5" s="23" customFormat="1" ht="12.75" customHeight="1" x14ac:dyDescent="0.2">
      <c r="A68" s="11"/>
      <c r="B68" s="204" t="s">
        <v>109</v>
      </c>
      <c r="C68" s="204"/>
      <c r="D68" s="204"/>
      <c r="E68" s="205"/>
    </row>
    <row r="69" spans="1:5" s="23" customFormat="1" ht="12.75" customHeight="1" x14ac:dyDescent="0.2">
      <c r="A69" s="11"/>
      <c r="B69" s="204" t="s">
        <v>110</v>
      </c>
      <c r="C69" s="204"/>
      <c r="D69" s="204"/>
      <c r="E69" s="205"/>
    </row>
    <row r="70" spans="1:5" s="23" customFormat="1" ht="12.75" customHeight="1" x14ac:dyDescent="0.2">
      <c r="A70" s="11"/>
      <c r="B70" s="204" t="s">
        <v>120</v>
      </c>
      <c r="C70" s="204"/>
      <c r="D70" s="204"/>
      <c r="E70" s="205"/>
    </row>
    <row r="71" spans="1:5" s="23" customFormat="1" ht="12.75" customHeight="1" x14ac:dyDescent="0.2">
      <c r="A71" s="11"/>
      <c r="B71" s="204" t="s">
        <v>111</v>
      </c>
      <c r="C71" s="204"/>
      <c r="D71" s="204"/>
      <c r="E71" s="205"/>
    </row>
    <row r="72" spans="1:5" s="23" customFormat="1" ht="12.75" customHeight="1" x14ac:dyDescent="0.2">
      <c r="A72" s="11"/>
      <c r="B72" s="204" t="s">
        <v>121</v>
      </c>
      <c r="C72" s="204"/>
      <c r="D72" s="204"/>
      <c r="E72" s="205"/>
    </row>
    <row r="73" spans="1:5" s="23" customFormat="1" ht="12.75" customHeight="1" x14ac:dyDescent="0.2">
      <c r="A73" s="11"/>
      <c r="B73" s="204" t="s">
        <v>112</v>
      </c>
      <c r="C73" s="204"/>
      <c r="D73" s="204"/>
      <c r="E73" s="205"/>
    </row>
    <row r="74" spans="1:5" s="23" customFormat="1" ht="12.75" customHeight="1" x14ac:dyDescent="0.2">
      <c r="A74" s="11"/>
      <c r="B74" s="204" t="s">
        <v>113</v>
      </c>
      <c r="C74" s="204"/>
      <c r="D74" s="204"/>
      <c r="E74" s="205"/>
    </row>
    <row r="75" spans="1:5" s="23" customFormat="1" ht="12.75" customHeight="1" x14ac:dyDescent="0.2">
      <c r="A75" s="11"/>
      <c r="B75" s="204" t="s">
        <v>114</v>
      </c>
      <c r="C75" s="204"/>
      <c r="D75" s="204"/>
      <c r="E75" s="205"/>
    </row>
    <row r="76" spans="1:5" s="23" customFormat="1" ht="12.75" customHeight="1" x14ac:dyDescent="0.2">
      <c r="A76" s="11"/>
      <c r="B76" s="204" t="s">
        <v>115</v>
      </c>
      <c r="C76" s="204"/>
      <c r="D76" s="204"/>
      <c r="E76" s="205"/>
    </row>
    <row r="77" spans="1:5" s="23" customFormat="1" ht="12.75" customHeight="1" x14ac:dyDescent="0.2">
      <c r="A77" s="11"/>
      <c r="B77" s="204" t="s">
        <v>119</v>
      </c>
      <c r="C77" s="204"/>
      <c r="D77" s="204"/>
      <c r="E77" s="205"/>
    </row>
    <row r="78" spans="1:5" s="23" customFormat="1" ht="26.25" customHeight="1" x14ac:dyDescent="0.2">
      <c r="A78" s="11"/>
      <c r="B78" s="204" t="s">
        <v>118</v>
      </c>
      <c r="C78" s="204"/>
      <c r="D78" s="204"/>
      <c r="E78" s="205"/>
    </row>
    <row r="79" spans="1:5" s="23" customFormat="1" ht="12.75" customHeight="1" x14ac:dyDescent="0.2">
      <c r="A79" s="11"/>
      <c r="B79" s="204" t="s">
        <v>117</v>
      </c>
      <c r="C79" s="204"/>
      <c r="D79" s="204"/>
      <c r="E79" s="205"/>
    </row>
    <row r="80" spans="1:5" s="23" customFormat="1" ht="12.75" customHeight="1" x14ac:dyDescent="0.2">
      <c r="A80" s="11"/>
      <c r="B80" s="204" t="s">
        <v>122</v>
      </c>
      <c r="C80" s="204"/>
      <c r="D80" s="204"/>
      <c r="E80" s="205"/>
    </row>
    <row r="81" spans="1:5" s="23" customFormat="1" ht="12.75" customHeight="1" x14ac:dyDescent="0.2">
      <c r="A81" s="11"/>
      <c r="B81" s="204" t="s">
        <v>123</v>
      </c>
      <c r="C81" s="204"/>
      <c r="D81" s="204"/>
      <c r="E81" s="205"/>
    </row>
    <row r="82" spans="1:5" s="23" customFormat="1" ht="12.75" customHeight="1" x14ac:dyDescent="0.2">
      <c r="A82" s="11"/>
      <c r="B82" s="204" t="s">
        <v>124</v>
      </c>
      <c r="C82" s="204"/>
      <c r="D82" s="204"/>
      <c r="E82" s="205"/>
    </row>
    <row r="83" spans="1:5" s="23" customFormat="1" ht="12.75" customHeight="1" x14ac:dyDescent="0.2">
      <c r="A83" s="11"/>
      <c r="B83" s="204" t="s">
        <v>125</v>
      </c>
      <c r="C83" s="204"/>
      <c r="D83" s="204"/>
      <c r="E83" s="205"/>
    </row>
    <row r="84" spans="1:5" s="23" customFormat="1" ht="12.75" customHeight="1" x14ac:dyDescent="0.2">
      <c r="A84" s="11"/>
      <c r="B84" s="204" t="s">
        <v>126</v>
      </c>
      <c r="C84" s="204"/>
      <c r="D84" s="204"/>
      <c r="E84" s="205"/>
    </row>
    <row r="85" spans="1:5" s="23" customFormat="1" ht="12.75" customHeight="1" x14ac:dyDescent="0.2">
      <c r="A85" s="11"/>
      <c r="B85" s="204" t="s">
        <v>127</v>
      </c>
      <c r="C85" s="204"/>
      <c r="D85" s="204"/>
      <c r="E85" s="205"/>
    </row>
    <row r="86" spans="1:5" s="23" customFormat="1" ht="12.75" customHeight="1" x14ac:dyDescent="0.2">
      <c r="A86" s="11"/>
      <c r="B86" s="204" t="s">
        <v>128</v>
      </c>
      <c r="C86" s="204"/>
      <c r="D86" s="204"/>
      <c r="E86" s="205"/>
    </row>
    <row r="87" spans="1:5" s="23" customFormat="1" ht="12.75" customHeight="1" x14ac:dyDescent="0.2">
      <c r="A87" s="11"/>
      <c r="B87" s="204" t="s">
        <v>129</v>
      </c>
      <c r="C87" s="204"/>
      <c r="D87" s="204"/>
      <c r="E87" s="205"/>
    </row>
    <row r="88" spans="1:5" s="23" customFormat="1" ht="12.75" customHeight="1" x14ac:dyDescent="0.2">
      <c r="A88" s="11"/>
      <c r="B88" s="204" t="s">
        <v>130</v>
      </c>
      <c r="C88" s="204"/>
      <c r="D88" s="204"/>
      <c r="E88" s="205"/>
    </row>
    <row r="89" spans="1:5" s="23" customFormat="1" ht="12.75" customHeight="1" x14ac:dyDescent="0.2">
      <c r="A89" s="11"/>
      <c r="B89" s="204" t="s">
        <v>131</v>
      </c>
      <c r="C89" s="204"/>
      <c r="D89" s="204"/>
      <c r="E89" s="205"/>
    </row>
    <row r="90" spans="1:5" s="23" customFormat="1" ht="12.75" customHeight="1" x14ac:dyDescent="0.2">
      <c r="A90" s="11"/>
      <c r="B90" s="204" t="s">
        <v>132</v>
      </c>
      <c r="C90" s="204"/>
      <c r="D90" s="204"/>
      <c r="E90" s="205"/>
    </row>
    <row r="91" spans="1:5" s="23" customFormat="1" ht="12.75" customHeight="1" x14ac:dyDescent="0.2">
      <c r="A91" s="11"/>
      <c r="B91" s="204" t="s">
        <v>133</v>
      </c>
      <c r="C91" s="204"/>
      <c r="D91" s="204"/>
      <c r="E91" s="205"/>
    </row>
    <row r="92" spans="1:5" s="23" customFormat="1" ht="12.75" customHeight="1" x14ac:dyDescent="0.2">
      <c r="A92" s="11"/>
      <c r="B92" s="204" t="s">
        <v>134</v>
      </c>
      <c r="C92" s="204"/>
      <c r="D92" s="204"/>
      <c r="E92" s="205"/>
    </row>
    <row r="93" spans="1:5" s="23" customFormat="1" ht="12.75" customHeight="1" x14ac:dyDescent="0.2">
      <c r="A93" s="11"/>
      <c r="B93" s="204" t="s">
        <v>135</v>
      </c>
      <c r="C93" s="204"/>
      <c r="D93" s="204"/>
      <c r="E93" s="205"/>
    </row>
    <row r="94" spans="1:5" s="23" customFormat="1" ht="12.75" customHeight="1" x14ac:dyDescent="0.2">
      <c r="A94" s="11"/>
      <c r="B94" s="204" t="s">
        <v>136</v>
      </c>
      <c r="C94" s="204"/>
      <c r="D94" s="204"/>
      <c r="E94" s="205"/>
    </row>
    <row r="95" spans="1:5" s="23" customFormat="1" ht="12.75" customHeight="1" x14ac:dyDescent="0.2">
      <c r="A95" s="11"/>
      <c r="B95" s="204" t="s">
        <v>137</v>
      </c>
      <c r="C95" s="204"/>
      <c r="D95" s="204"/>
      <c r="E95" s="205"/>
    </row>
    <row r="96" spans="1:5" s="23" customFormat="1" ht="12.75" customHeight="1" x14ac:dyDescent="0.2">
      <c r="A96" s="11"/>
      <c r="B96" s="204" t="s">
        <v>138</v>
      </c>
      <c r="C96" s="204"/>
      <c r="D96" s="204"/>
      <c r="E96" s="205"/>
    </row>
    <row r="97" spans="1:5" s="23" customFormat="1" ht="12.75" customHeight="1" x14ac:dyDescent="0.2">
      <c r="A97" s="11"/>
      <c r="B97" s="204" t="s">
        <v>139</v>
      </c>
      <c r="C97" s="204"/>
      <c r="D97" s="204"/>
      <c r="E97" s="205"/>
    </row>
    <row r="98" spans="1:5" s="23" customFormat="1" ht="12.75" customHeight="1" x14ac:dyDescent="0.2">
      <c r="A98" s="11"/>
      <c r="B98" s="204" t="s">
        <v>140</v>
      </c>
      <c r="C98" s="204"/>
      <c r="D98" s="204"/>
      <c r="E98" s="205"/>
    </row>
    <row r="99" spans="1:5" s="23" customFormat="1" ht="12.75" customHeight="1" x14ac:dyDescent="0.2">
      <c r="A99" s="11"/>
      <c r="B99" s="204" t="s">
        <v>141</v>
      </c>
      <c r="C99" s="204"/>
      <c r="D99" s="204"/>
      <c r="E99" s="205"/>
    </row>
    <row r="100" spans="1:5" s="23" customFormat="1" ht="12.75" customHeight="1" x14ac:dyDescent="0.2">
      <c r="A100" s="11"/>
      <c r="B100" s="204" t="s">
        <v>142</v>
      </c>
      <c r="C100" s="204"/>
      <c r="D100" s="204"/>
      <c r="E100" s="205"/>
    </row>
    <row r="101" spans="1:5" s="23" customFormat="1" ht="12.75" customHeight="1" x14ac:dyDescent="0.2">
      <c r="A101" s="11"/>
      <c r="B101" s="204" t="s">
        <v>143</v>
      </c>
      <c r="C101" s="204"/>
      <c r="D101" s="204"/>
      <c r="E101" s="205"/>
    </row>
    <row r="102" spans="1:5" s="23" customFormat="1" ht="12.75" customHeight="1" x14ac:dyDescent="0.2">
      <c r="A102" s="11"/>
      <c r="B102" s="204" t="s">
        <v>144</v>
      </c>
      <c r="C102" s="204"/>
      <c r="D102" s="204"/>
      <c r="E102" s="205"/>
    </row>
    <row r="103" spans="1:5" s="23" customFormat="1" ht="12.75" customHeight="1" x14ac:dyDescent="0.2">
      <c r="A103" s="11"/>
      <c r="B103" s="204" t="s">
        <v>145</v>
      </c>
      <c r="C103" s="204"/>
      <c r="D103" s="204"/>
      <c r="E103" s="205"/>
    </row>
    <row r="104" spans="1:5" s="23" customFormat="1" ht="12.75" customHeight="1" x14ac:dyDescent="0.2">
      <c r="A104" s="11"/>
      <c r="B104" s="204" t="s">
        <v>146</v>
      </c>
      <c r="C104" s="204"/>
      <c r="D104" s="204"/>
      <c r="E104" s="205"/>
    </row>
    <row r="105" spans="1:5" s="23" customFormat="1" ht="12.75" customHeight="1" x14ac:dyDescent="0.2">
      <c r="A105" s="11"/>
      <c r="B105" s="204" t="s">
        <v>147</v>
      </c>
      <c r="C105" s="204"/>
      <c r="D105" s="204"/>
      <c r="E105" s="205"/>
    </row>
    <row r="106" spans="1:5" s="23" customFormat="1" ht="12.75" customHeight="1" x14ac:dyDescent="0.2">
      <c r="A106" s="11"/>
      <c r="B106" s="204" t="s">
        <v>148</v>
      </c>
      <c r="C106" s="204"/>
      <c r="D106" s="204"/>
      <c r="E106" s="205"/>
    </row>
    <row r="107" spans="1:5" s="23" customFormat="1" ht="12.75" customHeight="1" x14ac:dyDescent="0.2">
      <c r="A107" s="11"/>
      <c r="B107" s="204" t="s">
        <v>149</v>
      </c>
      <c r="C107" s="204"/>
      <c r="D107" s="204"/>
      <c r="E107" s="205"/>
    </row>
    <row r="108" spans="1:5" s="23" customFormat="1" ht="12.75" customHeight="1" x14ac:dyDescent="0.2">
      <c r="A108" s="11"/>
      <c r="B108" s="204" t="s">
        <v>150</v>
      </c>
      <c r="C108" s="204"/>
      <c r="D108" s="204"/>
      <c r="E108" s="205"/>
    </row>
    <row r="109" spans="1:5" s="23" customFormat="1" ht="12.75" customHeight="1" x14ac:dyDescent="0.2">
      <c r="A109" s="11"/>
      <c r="B109" s="204" t="s">
        <v>151</v>
      </c>
      <c r="C109" s="204"/>
      <c r="D109" s="204"/>
      <c r="E109" s="205"/>
    </row>
    <row r="110" spans="1:5" s="23" customFormat="1" ht="12.75" customHeight="1" x14ac:dyDescent="0.2">
      <c r="A110" s="11"/>
      <c r="B110" s="204" t="s">
        <v>152</v>
      </c>
      <c r="C110" s="204"/>
      <c r="D110" s="204"/>
      <c r="E110" s="205"/>
    </row>
    <row r="111" spans="1:5" s="23" customFormat="1" ht="12.75" customHeight="1" x14ac:dyDescent="0.2">
      <c r="A111" s="11"/>
      <c r="B111" s="204" t="s">
        <v>153</v>
      </c>
      <c r="C111" s="204"/>
      <c r="D111" s="204"/>
      <c r="E111" s="205"/>
    </row>
    <row r="112" spans="1:5" s="23" customFormat="1" ht="12.75" customHeight="1" x14ac:dyDescent="0.2">
      <c r="A112" s="11"/>
      <c r="B112" s="204" t="s">
        <v>154</v>
      </c>
      <c r="C112" s="204"/>
      <c r="D112" s="204"/>
      <c r="E112" s="205"/>
    </row>
    <row r="113" spans="1:5" s="23" customFormat="1" ht="12.75" customHeight="1" x14ac:dyDescent="0.2">
      <c r="A113" s="11"/>
      <c r="B113" s="204" t="s">
        <v>155</v>
      </c>
      <c r="C113" s="204"/>
      <c r="D113" s="204"/>
      <c r="E113" s="205"/>
    </row>
    <row r="114" spans="1:5" s="23" customFormat="1" ht="12.75" customHeight="1" x14ac:dyDescent="0.2">
      <c r="A114" s="11"/>
      <c r="B114" s="204" t="s">
        <v>156</v>
      </c>
      <c r="C114" s="204"/>
      <c r="D114" s="204"/>
      <c r="E114" s="205"/>
    </row>
    <row r="115" spans="1:5" s="23" customFormat="1" ht="12.75" customHeight="1" x14ac:dyDescent="0.2">
      <c r="A115" s="11"/>
      <c r="B115" s="204" t="s">
        <v>157</v>
      </c>
      <c r="C115" s="204"/>
      <c r="D115" s="204"/>
      <c r="E115" s="205"/>
    </row>
    <row r="116" spans="1:5" s="23" customFormat="1" ht="12.75" customHeight="1" x14ac:dyDescent="0.2">
      <c r="A116" s="11"/>
      <c r="B116" s="204" t="s">
        <v>158</v>
      </c>
      <c r="C116" s="204"/>
      <c r="D116" s="204"/>
      <c r="E116" s="205"/>
    </row>
    <row r="117" spans="1:5" s="23" customFormat="1" ht="12.75" customHeight="1" x14ac:dyDescent="0.2">
      <c r="A117" s="11"/>
      <c r="B117" s="204" t="s">
        <v>159</v>
      </c>
      <c r="C117" s="204"/>
      <c r="D117" s="204"/>
      <c r="E117" s="205"/>
    </row>
    <row r="118" spans="1:5" s="23" customFormat="1" ht="12.75" customHeight="1" x14ac:dyDescent="0.2">
      <c r="A118" s="11"/>
      <c r="B118" s="204" t="s">
        <v>160</v>
      </c>
      <c r="C118" s="204"/>
      <c r="D118" s="204"/>
      <c r="E118" s="205"/>
    </row>
    <row r="119" spans="1:5" s="23" customFormat="1" ht="12.75" customHeight="1" x14ac:dyDescent="0.2">
      <c r="A119" s="11"/>
      <c r="B119" s="204" t="s">
        <v>161</v>
      </c>
      <c r="C119" s="204"/>
      <c r="D119" s="204"/>
      <c r="E119" s="205"/>
    </row>
    <row r="120" spans="1:5" s="23" customFormat="1" ht="12.75" customHeight="1" x14ac:dyDescent="0.2">
      <c r="A120" s="11"/>
      <c r="B120" s="204" t="s">
        <v>162</v>
      </c>
      <c r="C120" s="204"/>
      <c r="D120" s="204"/>
      <c r="E120" s="205"/>
    </row>
    <row r="121" spans="1:5" s="23" customFormat="1" ht="12.75" customHeight="1" x14ac:dyDescent="0.2">
      <c r="A121" s="11"/>
      <c r="B121" s="204" t="s">
        <v>163</v>
      </c>
      <c r="C121" s="204"/>
      <c r="D121" s="204"/>
      <c r="E121" s="205"/>
    </row>
    <row r="122" spans="1:5" s="23" customFormat="1" ht="12.75" customHeight="1" x14ac:dyDescent="0.2">
      <c r="A122" s="11"/>
      <c r="B122" s="204" t="s">
        <v>164</v>
      </c>
      <c r="C122" s="204"/>
      <c r="D122" s="204"/>
      <c r="E122" s="205"/>
    </row>
    <row r="123" spans="1:5" s="23" customFormat="1" ht="12.75" customHeight="1" x14ac:dyDescent="0.2">
      <c r="A123" s="11"/>
      <c r="B123" s="204" t="s">
        <v>165</v>
      </c>
      <c r="C123" s="204"/>
      <c r="D123" s="204"/>
      <c r="E123" s="205"/>
    </row>
    <row r="124" spans="1:5" s="23" customFormat="1" ht="12.75" customHeight="1" x14ac:dyDescent="0.2">
      <c r="A124" s="11"/>
      <c r="B124" s="204" t="s">
        <v>166</v>
      </c>
      <c r="C124" s="204"/>
      <c r="D124" s="204"/>
      <c r="E124" s="205"/>
    </row>
    <row r="125" spans="1:5" s="23" customFormat="1" ht="12.75" customHeight="1" x14ac:dyDescent="0.2">
      <c r="A125" s="11"/>
      <c r="B125" s="204" t="s">
        <v>167</v>
      </c>
      <c r="C125" s="204"/>
      <c r="D125" s="204"/>
      <c r="E125" s="205"/>
    </row>
    <row r="126" spans="1:5" s="23" customFormat="1" ht="12.75" customHeight="1" x14ac:dyDescent="0.2">
      <c r="A126" s="11"/>
      <c r="B126" s="204" t="s">
        <v>168</v>
      </c>
      <c r="C126" s="204"/>
      <c r="D126" s="204"/>
      <c r="E126" s="205"/>
    </row>
    <row r="127" spans="1:5" s="23" customFormat="1" ht="12.75" customHeight="1" x14ac:dyDescent="0.2">
      <c r="A127" s="11"/>
      <c r="B127" s="204" t="s">
        <v>169</v>
      </c>
      <c r="C127" s="204"/>
      <c r="D127" s="204"/>
      <c r="E127" s="205"/>
    </row>
    <row r="128" spans="1:5" s="23" customFormat="1" ht="12.75" customHeight="1" x14ac:dyDescent="0.2">
      <c r="A128" s="11"/>
      <c r="B128" s="204" t="s">
        <v>170</v>
      </c>
      <c r="C128" s="204"/>
      <c r="D128" s="204"/>
      <c r="E128" s="205"/>
    </row>
    <row r="129" spans="1:5" s="23" customFormat="1" ht="12.75" customHeight="1" x14ac:dyDescent="0.2">
      <c r="A129" s="11"/>
      <c r="B129" s="204" t="s">
        <v>171</v>
      </c>
      <c r="C129" s="204"/>
      <c r="D129" s="204"/>
      <c r="E129" s="205"/>
    </row>
    <row r="130" spans="1:5" s="23" customFormat="1" ht="12.75" customHeight="1" x14ac:dyDescent="0.2">
      <c r="A130" s="11"/>
      <c r="B130" s="204" t="s">
        <v>172</v>
      </c>
      <c r="C130" s="204"/>
      <c r="D130" s="204"/>
      <c r="E130" s="205"/>
    </row>
    <row r="131" spans="1:5" s="23" customFormat="1" ht="12.75" customHeight="1" x14ac:dyDescent="0.2">
      <c r="A131" s="11"/>
      <c r="B131" s="204" t="s">
        <v>173</v>
      </c>
      <c r="C131" s="204"/>
      <c r="D131" s="204"/>
      <c r="E131" s="205"/>
    </row>
    <row r="132" spans="1:5" s="23" customFormat="1" ht="12.75" customHeight="1" x14ac:dyDescent="0.2">
      <c r="A132" s="11"/>
      <c r="B132" s="204" t="s">
        <v>174</v>
      </c>
      <c r="C132" s="204"/>
      <c r="D132" s="204"/>
      <c r="E132" s="205"/>
    </row>
    <row r="133" spans="1:5" s="23" customFormat="1" ht="12.75" customHeight="1" x14ac:dyDescent="0.2">
      <c r="A133" s="11"/>
      <c r="B133" s="204" t="s">
        <v>175</v>
      </c>
      <c r="C133" s="204"/>
      <c r="D133" s="204"/>
      <c r="E133" s="205"/>
    </row>
    <row r="134" spans="1:5" s="23" customFormat="1" ht="12.75" customHeight="1" x14ac:dyDescent="0.2">
      <c r="A134" s="11"/>
      <c r="B134" s="204" t="s">
        <v>176</v>
      </c>
      <c r="C134" s="204"/>
      <c r="D134" s="204"/>
      <c r="E134" s="205"/>
    </row>
    <row r="135" spans="1:5" s="23" customFormat="1" ht="12.75" customHeight="1" x14ac:dyDescent="0.2">
      <c r="A135" s="11"/>
      <c r="B135" s="204" t="s">
        <v>177</v>
      </c>
      <c r="C135" s="204"/>
      <c r="D135" s="204"/>
      <c r="E135" s="205"/>
    </row>
    <row r="136" spans="1:5" s="1" customFormat="1" ht="12.75" x14ac:dyDescent="0.2">
      <c r="A136" s="14" t="s">
        <v>3</v>
      </c>
      <c r="B136" s="2"/>
      <c r="C136" s="165" t="s">
        <v>8</v>
      </c>
      <c r="D136" s="195">
        <v>41544</v>
      </c>
      <c r="E136" s="190"/>
    </row>
    <row r="137" spans="1:5" s="1" customFormat="1" ht="12.75" x14ac:dyDescent="0.2">
      <c r="A137" s="11" t="s">
        <v>59</v>
      </c>
      <c r="B137" s="3" t="s">
        <v>57</v>
      </c>
      <c r="C137" s="208" t="s">
        <v>9</v>
      </c>
      <c r="D137" s="210" t="s">
        <v>21</v>
      </c>
      <c r="E137" s="211"/>
    </row>
    <row r="138" spans="1:5" s="1" customFormat="1" ht="12.75" x14ac:dyDescent="0.2">
      <c r="A138" s="11" t="s">
        <v>95</v>
      </c>
      <c r="B138" s="21" t="s">
        <v>178</v>
      </c>
      <c r="C138" s="209"/>
      <c r="D138" s="212"/>
      <c r="E138" s="213"/>
    </row>
    <row r="139" spans="1:5" s="1" customFormat="1" ht="12.75" x14ac:dyDescent="0.2">
      <c r="A139" s="11" t="s">
        <v>96</v>
      </c>
      <c r="B139" s="41" t="s">
        <v>116</v>
      </c>
      <c r="C139" s="165" t="s">
        <v>10</v>
      </c>
      <c r="D139" s="201"/>
      <c r="E139" s="201"/>
    </row>
    <row r="140" spans="1:5" x14ac:dyDescent="0.25">
      <c r="A140" s="12"/>
      <c r="B140" s="31" t="s">
        <v>58</v>
      </c>
      <c r="C140" s="165" t="s">
        <v>11</v>
      </c>
      <c r="D140" s="202"/>
      <c r="E140" s="203"/>
    </row>
    <row r="142" spans="1:5" s="1" customFormat="1" ht="12.75" x14ac:dyDescent="0.2">
      <c r="A142" s="196" t="s">
        <v>2</v>
      </c>
      <c r="B142" s="197" t="s">
        <v>4</v>
      </c>
      <c r="C142" s="198" t="s">
        <v>5</v>
      </c>
      <c r="D142" s="197" t="s">
        <v>6</v>
      </c>
      <c r="E142" s="197" t="s">
        <v>7</v>
      </c>
    </row>
    <row r="143" spans="1:5" s="1" customFormat="1" ht="15" customHeight="1" x14ac:dyDescent="0.2">
      <c r="A143" s="196"/>
      <c r="B143" s="197"/>
      <c r="C143" s="198"/>
      <c r="D143" s="197"/>
      <c r="E143" s="197"/>
    </row>
    <row r="144" spans="1:5" s="1" customFormat="1" ht="38.25" x14ac:dyDescent="0.2">
      <c r="A144" s="32" t="s">
        <v>69</v>
      </c>
      <c r="B144" s="28" t="s">
        <v>82</v>
      </c>
      <c r="C144" s="164">
        <v>504498.02</v>
      </c>
      <c r="D144" s="29">
        <v>3280000</v>
      </c>
      <c r="E144" s="19" t="s">
        <v>83</v>
      </c>
    </row>
    <row r="145" spans="1:7" s="23" customFormat="1" ht="12.75" customHeight="1" x14ac:dyDescent="0.2">
      <c r="A145" s="11"/>
      <c r="B145" s="204" t="s">
        <v>84</v>
      </c>
      <c r="C145" s="204"/>
      <c r="D145" s="204"/>
      <c r="E145" s="205"/>
    </row>
    <row r="146" spans="1:7" s="23" customFormat="1" ht="12.75" customHeight="1" x14ac:dyDescent="0.2">
      <c r="A146" s="11"/>
      <c r="B146" s="204" t="s">
        <v>85</v>
      </c>
      <c r="C146" s="204"/>
      <c r="D146" s="204"/>
      <c r="E146" s="205"/>
    </row>
    <row r="147" spans="1:7" s="23" customFormat="1" ht="12.75" customHeight="1" x14ac:dyDescent="0.2">
      <c r="A147" s="11"/>
      <c r="B147" s="204" t="s">
        <v>86</v>
      </c>
      <c r="C147" s="204"/>
      <c r="D147" s="204"/>
      <c r="E147" s="205"/>
    </row>
    <row r="148" spans="1:7" s="23" customFormat="1" ht="12.75" customHeight="1" x14ac:dyDescent="0.2">
      <c r="A148" s="11"/>
      <c r="B148" s="204" t="s">
        <v>87</v>
      </c>
      <c r="C148" s="204"/>
      <c r="D148" s="204"/>
      <c r="E148" s="205"/>
    </row>
    <row r="149" spans="1:7" s="23" customFormat="1" ht="12.75" customHeight="1" x14ac:dyDescent="0.2">
      <c r="A149" s="11"/>
      <c r="B149" s="204" t="s">
        <v>88</v>
      </c>
      <c r="C149" s="204"/>
      <c r="D149" s="204"/>
      <c r="E149" s="205"/>
    </row>
    <row r="150" spans="1:7" s="23" customFormat="1" ht="12.75" customHeight="1" x14ac:dyDescent="0.2">
      <c r="A150" s="11"/>
      <c r="B150" s="204" t="s">
        <v>89</v>
      </c>
      <c r="C150" s="204"/>
      <c r="D150" s="204"/>
      <c r="E150" s="205"/>
    </row>
    <row r="151" spans="1:7" s="23" customFormat="1" ht="12.75" customHeight="1" x14ac:dyDescent="0.2">
      <c r="A151" s="11"/>
      <c r="B151" s="204" t="s">
        <v>90</v>
      </c>
      <c r="C151" s="204"/>
      <c r="D151" s="204"/>
      <c r="E151" s="205"/>
    </row>
    <row r="152" spans="1:7" s="23" customFormat="1" ht="12.75" customHeight="1" x14ac:dyDescent="0.2">
      <c r="A152" s="11"/>
      <c r="B152" s="204" t="s">
        <v>91</v>
      </c>
      <c r="C152" s="204"/>
      <c r="D152" s="204"/>
      <c r="E152" s="205"/>
    </row>
    <row r="153" spans="1:7" s="23" customFormat="1" ht="12.75" customHeight="1" x14ac:dyDescent="0.2">
      <c r="A153" s="11"/>
      <c r="B153" s="204" t="s">
        <v>92</v>
      </c>
      <c r="C153" s="204"/>
      <c r="D153" s="204"/>
      <c r="E153" s="205"/>
    </row>
    <row r="154" spans="1:7" s="1" customFormat="1" ht="12.75" x14ac:dyDescent="0.2">
      <c r="A154" s="14" t="s">
        <v>3</v>
      </c>
      <c r="B154" s="2"/>
      <c r="C154" s="165" t="s">
        <v>8</v>
      </c>
      <c r="D154" s="195">
        <v>41544</v>
      </c>
      <c r="E154" s="190"/>
    </row>
    <row r="155" spans="1:7" s="1" customFormat="1" ht="12.75" x14ac:dyDescent="0.2">
      <c r="A155" s="11" t="s">
        <v>59</v>
      </c>
      <c r="B155" s="3" t="s">
        <v>93</v>
      </c>
      <c r="C155" s="165" t="s">
        <v>9</v>
      </c>
      <c r="D155" s="199" t="s">
        <v>21</v>
      </c>
      <c r="E155" s="200"/>
    </row>
    <row r="156" spans="1:7" s="1" customFormat="1" x14ac:dyDescent="0.25">
      <c r="A156" s="11"/>
      <c r="B156" s="41"/>
      <c r="C156" s="165" t="s">
        <v>10</v>
      </c>
      <c r="D156" s="201"/>
      <c r="E156" s="201"/>
      <c r="G156" s="60"/>
    </row>
    <row r="157" spans="1:7" x14ac:dyDescent="0.25">
      <c r="A157" s="12"/>
      <c r="B157" s="31" t="s">
        <v>58</v>
      </c>
      <c r="C157" s="165" t="s">
        <v>11</v>
      </c>
      <c r="D157" s="202"/>
      <c r="E157" s="203"/>
      <c r="G157" s="60"/>
    </row>
    <row r="158" spans="1:7" x14ac:dyDescent="0.25">
      <c r="G158" s="60"/>
    </row>
    <row r="159" spans="1:7" x14ac:dyDescent="0.25">
      <c r="A159" s="214" t="s">
        <v>44</v>
      </c>
      <c r="B159" s="215"/>
      <c r="C159" s="216">
        <f>D162+D952+D2025</f>
        <v>14162363</v>
      </c>
      <c r="D159" s="217"/>
      <c r="E159" s="6"/>
      <c r="G159" s="60"/>
    </row>
    <row r="160" spans="1:7" s="1" customFormat="1" ht="12.75" x14ac:dyDescent="0.2">
      <c r="A160" s="196" t="s">
        <v>2</v>
      </c>
      <c r="B160" s="197" t="s">
        <v>4</v>
      </c>
      <c r="C160" s="198" t="s">
        <v>5</v>
      </c>
      <c r="D160" s="197" t="s">
        <v>6</v>
      </c>
      <c r="E160" s="197" t="s">
        <v>7</v>
      </c>
    </row>
    <row r="161" spans="1:5" s="1" customFormat="1" ht="15" customHeight="1" x14ac:dyDescent="0.2">
      <c r="A161" s="196"/>
      <c r="B161" s="197"/>
      <c r="C161" s="198"/>
      <c r="D161" s="197"/>
      <c r="E161" s="197"/>
    </row>
    <row r="162" spans="1:5" s="1" customFormat="1" ht="25.5" customHeight="1" x14ac:dyDescent="0.2">
      <c r="A162" s="56" t="s">
        <v>45</v>
      </c>
      <c r="B162" s="57" t="s">
        <v>179</v>
      </c>
      <c r="C162" s="167">
        <f>SUM(C163:C944)</f>
        <v>3194548.77</v>
      </c>
      <c r="D162" s="58">
        <f>SUM(D163:D944)</f>
        <v>11341086</v>
      </c>
      <c r="E162" s="59" t="s">
        <v>20</v>
      </c>
    </row>
    <row r="163" spans="1:5" s="1" customFormat="1" ht="12.75" x14ac:dyDescent="0.2">
      <c r="A163" s="122"/>
      <c r="B163" s="106" t="s">
        <v>303</v>
      </c>
      <c r="C163" s="162"/>
      <c r="D163" s="93"/>
      <c r="E163" s="98"/>
    </row>
    <row r="164" spans="1:5" s="1" customFormat="1" ht="12.75" x14ac:dyDescent="0.2">
      <c r="A164" s="123">
        <v>1</v>
      </c>
      <c r="B164" s="107" t="s">
        <v>304</v>
      </c>
      <c r="C164" s="162">
        <v>0</v>
      </c>
      <c r="D164" s="93">
        <v>100</v>
      </c>
      <c r="E164" s="98" t="s">
        <v>20</v>
      </c>
    </row>
    <row r="165" spans="1:5" s="1" customFormat="1" ht="12.75" x14ac:dyDescent="0.2">
      <c r="A165" s="124">
        <v>2</v>
      </c>
      <c r="B165" s="108" t="s">
        <v>305</v>
      </c>
      <c r="C165" s="162">
        <v>0</v>
      </c>
      <c r="D165" s="93">
        <v>100</v>
      </c>
      <c r="E165" s="98" t="s">
        <v>20</v>
      </c>
    </row>
    <row r="166" spans="1:5" s="1" customFormat="1" ht="12.75" x14ac:dyDescent="0.2">
      <c r="A166" s="124">
        <v>3</v>
      </c>
      <c r="B166" s="108" t="s">
        <v>305</v>
      </c>
      <c r="C166" s="162">
        <v>0</v>
      </c>
      <c r="D166" s="93">
        <v>100</v>
      </c>
      <c r="E166" s="98" t="s">
        <v>20</v>
      </c>
    </row>
    <row r="167" spans="1:5" s="1" customFormat="1" ht="12.75" x14ac:dyDescent="0.2">
      <c r="A167" s="124">
        <v>4</v>
      </c>
      <c r="B167" s="108" t="s">
        <v>305</v>
      </c>
      <c r="C167" s="162">
        <v>0</v>
      </c>
      <c r="D167" s="93">
        <v>100</v>
      </c>
      <c r="E167" s="98" t="s">
        <v>20</v>
      </c>
    </row>
    <row r="168" spans="1:5" s="1" customFormat="1" ht="12.75" x14ac:dyDescent="0.2">
      <c r="A168" s="124">
        <v>5</v>
      </c>
      <c r="B168" s="108" t="s">
        <v>305</v>
      </c>
      <c r="C168" s="162">
        <v>0</v>
      </c>
      <c r="D168" s="93">
        <v>100</v>
      </c>
      <c r="E168" s="98" t="s">
        <v>20</v>
      </c>
    </row>
    <row r="169" spans="1:5" s="1" customFormat="1" ht="12.75" x14ac:dyDescent="0.2">
      <c r="A169" s="124">
        <v>6</v>
      </c>
      <c r="B169" s="108" t="s">
        <v>305</v>
      </c>
      <c r="C169" s="162">
        <v>0</v>
      </c>
      <c r="D169" s="93">
        <v>100</v>
      </c>
      <c r="E169" s="98" t="s">
        <v>20</v>
      </c>
    </row>
    <row r="170" spans="1:5" s="1" customFormat="1" ht="12.75" x14ac:dyDescent="0.2">
      <c r="A170" s="124">
        <v>7</v>
      </c>
      <c r="B170" s="108" t="s">
        <v>306</v>
      </c>
      <c r="C170" s="162">
        <v>0</v>
      </c>
      <c r="D170" s="93">
        <v>2200</v>
      </c>
      <c r="E170" s="98" t="s">
        <v>20</v>
      </c>
    </row>
    <row r="171" spans="1:5" s="1" customFormat="1" ht="12.75" x14ac:dyDescent="0.2">
      <c r="A171" s="124">
        <v>8</v>
      </c>
      <c r="B171" s="108" t="s">
        <v>307</v>
      </c>
      <c r="C171" s="162">
        <v>0</v>
      </c>
      <c r="D171" s="93">
        <v>4800</v>
      </c>
      <c r="E171" s="98" t="s">
        <v>20</v>
      </c>
    </row>
    <row r="172" spans="1:5" s="1" customFormat="1" ht="12.75" x14ac:dyDescent="0.2">
      <c r="A172" s="124">
        <v>9</v>
      </c>
      <c r="B172" s="108" t="s">
        <v>308</v>
      </c>
      <c r="C172" s="162">
        <v>0</v>
      </c>
      <c r="D172" s="93">
        <v>800</v>
      </c>
      <c r="E172" s="98" t="s">
        <v>20</v>
      </c>
    </row>
    <row r="173" spans="1:5" s="1" customFormat="1" ht="12.75" x14ac:dyDescent="0.2">
      <c r="A173" s="124">
        <v>10</v>
      </c>
      <c r="B173" s="108" t="s">
        <v>309</v>
      </c>
      <c r="C173" s="162">
        <v>0</v>
      </c>
      <c r="D173" s="93">
        <v>850</v>
      </c>
      <c r="E173" s="98" t="s">
        <v>20</v>
      </c>
    </row>
    <row r="174" spans="1:5" s="1" customFormat="1" ht="12.75" x14ac:dyDescent="0.2">
      <c r="A174" s="124">
        <v>11</v>
      </c>
      <c r="B174" s="108" t="s">
        <v>310</v>
      </c>
      <c r="C174" s="162">
        <v>0</v>
      </c>
      <c r="D174" s="93">
        <v>600</v>
      </c>
      <c r="E174" s="98" t="s">
        <v>20</v>
      </c>
    </row>
    <row r="175" spans="1:5" s="1" customFormat="1" ht="12.75" x14ac:dyDescent="0.2">
      <c r="A175" s="124">
        <v>12</v>
      </c>
      <c r="B175" s="108" t="s">
        <v>305</v>
      </c>
      <c r="C175" s="162">
        <v>1865.88</v>
      </c>
      <c r="D175" s="93">
        <v>4800</v>
      </c>
      <c r="E175" s="98" t="s">
        <v>20</v>
      </c>
    </row>
    <row r="176" spans="1:5" s="1" customFormat="1" ht="12.75" x14ac:dyDescent="0.2">
      <c r="A176" s="125"/>
      <c r="B176" s="106" t="s">
        <v>778</v>
      </c>
      <c r="C176" s="162"/>
      <c r="D176" s="93"/>
      <c r="E176" s="99"/>
    </row>
    <row r="177" spans="1:5" s="1" customFormat="1" ht="12.75" x14ac:dyDescent="0.2">
      <c r="A177" s="126">
        <v>13</v>
      </c>
      <c r="B177" s="109" t="s">
        <v>311</v>
      </c>
      <c r="C177" s="162">
        <v>0</v>
      </c>
      <c r="D177" s="93">
        <v>500</v>
      </c>
      <c r="E177" s="98" t="s">
        <v>20</v>
      </c>
    </row>
    <row r="178" spans="1:5" s="1" customFormat="1" ht="12.75" x14ac:dyDescent="0.2">
      <c r="A178" s="126">
        <v>14</v>
      </c>
      <c r="B178" s="109" t="s">
        <v>311</v>
      </c>
      <c r="C178" s="162">
        <v>0</v>
      </c>
      <c r="D178" s="93">
        <v>500</v>
      </c>
      <c r="E178" s="98" t="s">
        <v>20</v>
      </c>
    </row>
    <row r="179" spans="1:5" s="1" customFormat="1" ht="12.75" x14ac:dyDescent="0.2">
      <c r="A179" s="126">
        <v>15</v>
      </c>
      <c r="B179" s="109" t="s">
        <v>312</v>
      </c>
      <c r="C179" s="162">
        <v>0</v>
      </c>
      <c r="D179" s="93">
        <v>1600</v>
      </c>
      <c r="E179" s="98" t="s">
        <v>20</v>
      </c>
    </row>
    <row r="180" spans="1:5" s="1" customFormat="1" ht="12.75" x14ac:dyDescent="0.2">
      <c r="A180" s="126">
        <v>16</v>
      </c>
      <c r="B180" s="109" t="s">
        <v>313</v>
      </c>
      <c r="C180" s="162">
        <v>0</v>
      </c>
      <c r="D180" s="93">
        <v>2400</v>
      </c>
      <c r="E180" s="98" t="s">
        <v>20</v>
      </c>
    </row>
    <row r="181" spans="1:5" s="1" customFormat="1" ht="12.75" x14ac:dyDescent="0.2">
      <c r="A181" s="126">
        <v>17</v>
      </c>
      <c r="B181" s="109" t="s">
        <v>314</v>
      </c>
      <c r="C181" s="162">
        <v>0</v>
      </c>
      <c r="D181" s="93">
        <v>2400</v>
      </c>
      <c r="E181" s="98" t="s">
        <v>20</v>
      </c>
    </row>
    <row r="182" spans="1:5" s="1" customFormat="1" ht="12.75" x14ac:dyDescent="0.2">
      <c r="A182" s="127"/>
      <c r="B182" s="106" t="s">
        <v>315</v>
      </c>
      <c r="C182" s="162"/>
      <c r="D182" s="93"/>
      <c r="E182" s="99"/>
    </row>
    <row r="183" spans="1:5" s="1" customFormat="1" ht="12.75" x14ac:dyDescent="0.2">
      <c r="A183" s="124">
        <v>18</v>
      </c>
      <c r="B183" s="108" t="s">
        <v>316</v>
      </c>
      <c r="C183" s="162">
        <v>0</v>
      </c>
      <c r="D183" s="93">
        <v>1400</v>
      </c>
      <c r="E183" s="98" t="s">
        <v>20</v>
      </c>
    </row>
    <row r="184" spans="1:5" s="1" customFormat="1" ht="12.75" x14ac:dyDescent="0.2">
      <c r="A184" s="124">
        <v>19</v>
      </c>
      <c r="B184" s="108" t="s">
        <v>317</v>
      </c>
      <c r="C184" s="162">
        <v>0</v>
      </c>
      <c r="D184" s="93">
        <v>500</v>
      </c>
      <c r="E184" s="98" t="s">
        <v>20</v>
      </c>
    </row>
    <row r="185" spans="1:5" s="1" customFormat="1" ht="12.75" x14ac:dyDescent="0.2">
      <c r="A185" s="124">
        <v>20</v>
      </c>
      <c r="B185" s="108" t="s">
        <v>318</v>
      </c>
      <c r="C185" s="162">
        <v>0</v>
      </c>
      <c r="D185" s="93">
        <v>15700</v>
      </c>
      <c r="E185" s="98" t="s">
        <v>20</v>
      </c>
    </row>
    <row r="186" spans="1:5" s="1" customFormat="1" ht="12.75" x14ac:dyDescent="0.2">
      <c r="A186" s="124">
        <v>21</v>
      </c>
      <c r="B186" s="108" t="s">
        <v>319</v>
      </c>
      <c r="C186" s="162">
        <v>0</v>
      </c>
      <c r="D186" s="93">
        <v>8000</v>
      </c>
      <c r="E186" s="98" t="s">
        <v>20</v>
      </c>
    </row>
    <row r="187" spans="1:5" s="1" customFormat="1" ht="12.75" x14ac:dyDescent="0.2">
      <c r="A187" s="128">
        <v>22</v>
      </c>
      <c r="B187" s="110" t="s">
        <v>320</v>
      </c>
      <c r="C187" s="162">
        <v>0</v>
      </c>
      <c r="D187" s="93">
        <v>29000</v>
      </c>
      <c r="E187" s="98" t="s">
        <v>20</v>
      </c>
    </row>
    <row r="188" spans="1:5" s="1" customFormat="1" ht="12.75" x14ac:dyDescent="0.2">
      <c r="A188" s="129">
        <v>23</v>
      </c>
      <c r="B188" s="111" t="s">
        <v>321</v>
      </c>
      <c r="C188" s="162">
        <v>0</v>
      </c>
      <c r="D188" s="93">
        <v>27900</v>
      </c>
      <c r="E188" s="98" t="s">
        <v>20</v>
      </c>
    </row>
    <row r="189" spans="1:5" s="1" customFormat="1" ht="56.25" x14ac:dyDescent="0.2">
      <c r="A189" s="130"/>
      <c r="B189" s="112" t="s">
        <v>322</v>
      </c>
      <c r="C189" s="162"/>
      <c r="D189" s="93"/>
      <c r="E189" s="98"/>
    </row>
    <row r="190" spans="1:5" s="1" customFormat="1" ht="12.75" x14ac:dyDescent="0.2">
      <c r="A190" s="128">
        <v>24</v>
      </c>
      <c r="B190" s="110" t="s">
        <v>323</v>
      </c>
      <c r="C190" s="162">
        <v>0</v>
      </c>
      <c r="D190" s="93">
        <v>24100</v>
      </c>
      <c r="E190" s="98" t="s">
        <v>20</v>
      </c>
    </row>
    <row r="191" spans="1:5" s="1" customFormat="1" ht="56.25" x14ac:dyDescent="0.2">
      <c r="A191" s="123"/>
      <c r="B191" s="113" t="s">
        <v>324</v>
      </c>
      <c r="C191" s="162"/>
      <c r="D191" s="93"/>
      <c r="E191" s="98"/>
    </row>
    <row r="192" spans="1:5" s="1" customFormat="1" ht="12.75" x14ac:dyDescent="0.2">
      <c r="A192" s="123">
        <v>25</v>
      </c>
      <c r="B192" s="107" t="s">
        <v>325</v>
      </c>
      <c r="C192" s="162">
        <v>0</v>
      </c>
      <c r="D192" s="93">
        <v>32300</v>
      </c>
      <c r="E192" s="98" t="s">
        <v>20</v>
      </c>
    </row>
    <row r="193" spans="1:5" s="1" customFormat="1" ht="12.75" x14ac:dyDescent="0.2">
      <c r="A193" s="124">
        <v>26</v>
      </c>
      <c r="B193" s="108" t="s">
        <v>326</v>
      </c>
      <c r="C193" s="162">
        <v>0</v>
      </c>
      <c r="D193" s="93">
        <v>7000</v>
      </c>
      <c r="E193" s="98" t="s">
        <v>20</v>
      </c>
    </row>
    <row r="194" spans="1:5" s="1" customFormat="1" ht="12.75" x14ac:dyDescent="0.2">
      <c r="A194" s="124">
        <v>27</v>
      </c>
      <c r="B194" s="108" t="s">
        <v>319</v>
      </c>
      <c r="C194" s="162">
        <v>0</v>
      </c>
      <c r="D194" s="93">
        <v>3300</v>
      </c>
      <c r="E194" s="98" t="s">
        <v>20</v>
      </c>
    </row>
    <row r="195" spans="1:5" s="1" customFormat="1" ht="12.75" x14ac:dyDescent="0.2">
      <c r="A195" s="124">
        <v>28</v>
      </c>
      <c r="B195" s="108" t="s">
        <v>327</v>
      </c>
      <c r="C195" s="162">
        <v>0</v>
      </c>
      <c r="D195" s="93">
        <v>3300</v>
      </c>
      <c r="E195" s="98" t="s">
        <v>20</v>
      </c>
    </row>
    <row r="196" spans="1:5" s="1" customFormat="1" ht="12.75" x14ac:dyDescent="0.2">
      <c r="A196" s="124">
        <v>29</v>
      </c>
      <c r="B196" s="108" t="s">
        <v>328</v>
      </c>
      <c r="C196" s="162">
        <v>0</v>
      </c>
      <c r="D196" s="93">
        <v>500</v>
      </c>
      <c r="E196" s="98" t="s">
        <v>20</v>
      </c>
    </row>
    <row r="197" spans="1:5" s="1" customFormat="1" ht="12.75" x14ac:dyDescent="0.2">
      <c r="A197" s="124">
        <v>30</v>
      </c>
      <c r="B197" s="108" t="s">
        <v>329</v>
      </c>
      <c r="C197" s="162">
        <v>0</v>
      </c>
      <c r="D197" s="93">
        <v>1400</v>
      </c>
      <c r="E197" s="98" t="s">
        <v>20</v>
      </c>
    </row>
    <row r="198" spans="1:5" s="1" customFormat="1" ht="12.75" x14ac:dyDescent="0.2">
      <c r="A198" s="124">
        <v>31</v>
      </c>
      <c r="B198" s="108" t="s">
        <v>330</v>
      </c>
      <c r="C198" s="162">
        <v>0</v>
      </c>
      <c r="D198" s="93">
        <v>1500</v>
      </c>
      <c r="E198" s="98" t="s">
        <v>20</v>
      </c>
    </row>
    <row r="199" spans="1:5" s="1" customFormat="1" ht="12.75" x14ac:dyDescent="0.2">
      <c r="A199" s="124">
        <v>32</v>
      </c>
      <c r="B199" s="108" t="s">
        <v>330</v>
      </c>
      <c r="C199" s="162">
        <v>0</v>
      </c>
      <c r="D199" s="93">
        <v>1500</v>
      </c>
      <c r="E199" s="98" t="s">
        <v>20</v>
      </c>
    </row>
    <row r="200" spans="1:5" s="1" customFormat="1" ht="12.75" x14ac:dyDescent="0.2">
      <c r="A200" s="124">
        <v>33</v>
      </c>
      <c r="B200" s="108" t="s">
        <v>330</v>
      </c>
      <c r="C200" s="162">
        <v>0</v>
      </c>
      <c r="D200" s="93">
        <v>1500</v>
      </c>
      <c r="E200" s="98" t="s">
        <v>20</v>
      </c>
    </row>
    <row r="201" spans="1:5" s="1" customFormat="1" ht="12.75" x14ac:dyDescent="0.2">
      <c r="A201" s="124">
        <v>34</v>
      </c>
      <c r="B201" s="108" t="s">
        <v>331</v>
      </c>
      <c r="C201" s="162">
        <v>0</v>
      </c>
      <c r="D201" s="93">
        <v>2100</v>
      </c>
      <c r="E201" s="98" t="s">
        <v>20</v>
      </c>
    </row>
    <row r="202" spans="1:5" s="1" customFormat="1" ht="12.75" x14ac:dyDescent="0.2">
      <c r="A202" s="124">
        <v>35</v>
      </c>
      <c r="B202" s="108" t="s">
        <v>332</v>
      </c>
      <c r="C202" s="162">
        <v>0</v>
      </c>
      <c r="D202" s="93">
        <v>1600</v>
      </c>
      <c r="E202" s="98" t="s">
        <v>20</v>
      </c>
    </row>
    <row r="203" spans="1:5" s="1" customFormat="1" ht="12.75" x14ac:dyDescent="0.2">
      <c r="A203" s="124">
        <v>36</v>
      </c>
      <c r="B203" s="108" t="s">
        <v>333</v>
      </c>
      <c r="C203" s="162">
        <v>0</v>
      </c>
      <c r="D203" s="93">
        <v>800</v>
      </c>
      <c r="E203" s="98" t="s">
        <v>20</v>
      </c>
    </row>
    <row r="204" spans="1:5" s="1" customFormat="1" ht="12.75" x14ac:dyDescent="0.2">
      <c r="A204" s="124">
        <v>37</v>
      </c>
      <c r="B204" s="108" t="s">
        <v>334</v>
      </c>
      <c r="C204" s="162">
        <v>0</v>
      </c>
      <c r="D204" s="93">
        <v>5100</v>
      </c>
      <c r="E204" s="98" t="s">
        <v>20</v>
      </c>
    </row>
    <row r="205" spans="1:5" s="1" customFormat="1" ht="12.75" x14ac:dyDescent="0.2">
      <c r="A205" s="124">
        <v>38</v>
      </c>
      <c r="B205" s="108" t="s">
        <v>335</v>
      </c>
      <c r="C205" s="162">
        <v>0</v>
      </c>
      <c r="D205" s="93">
        <v>1600</v>
      </c>
      <c r="E205" s="98" t="s">
        <v>20</v>
      </c>
    </row>
    <row r="206" spans="1:5" s="1" customFormat="1" ht="12.75" x14ac:dyDescent="0.2">
      <c r="A206" s="124">
        <v>39</v>
      </c>
      <c r="B206" s="108" t="s">
        <v>336</v>
      </c>
      <c r="C206" s="162">
        <v>0</v>
      </c>
      <c r="D206" s="93">
        <v>3300</v>
      </c>
      <c r="E206" s="98" t="s">
        <v>20</v>
      </c>
    </row>
    <row r="207" spans="1:5" s="1" customFormat="1" ht="12.75" x14ac:dyDescent="0.2">
      <c r="A207" s="124">
        <v>40</v>
      </c>
      <c r="B207" s="108" t="s">
        <v>336</v>
      </c>
      <c r="C207" s="162">
        <v>0</v>
      </c>
      <c r="D207" s="93">
        <v>2100</v>
      </c>
      <c r="E207" s="98" t="s">
        <v>20</v>
      </c>
    </row>
    <row r="208" spans="1:5" s="1" customFormat="1" ht="12.75" x14ac:dyDescent="0.2">
      <c r="A208" s="124">
        <v>41</v>
      </c>
      <c r="B208" s="108" t="s">
        <v>336</v>
      </c>
      <c r="C208" s="162">
        <v>0</v>
      </c>
      <c r="D208" s="93">
        <v>2100</v>
      </c>
      <c r="E208" s="98" t="s">
        <v>20</v>
      </c>
    </row>
    <row r="209" spans="1:5" s="1" customFormat="1" ht="12.75" x14ac:dyDescent="0.2">
      <c r="A209" s="124">
        <v>42</v>
      </c>
      <c r="B209" s="108" t="s">
        <v>337</v>
      </c>
      <c r="C209" s="162">
        <v>0</v>
      </c>
      <c r="D209" s="93">
        <v>6000</v>
      </c>
      <c r="E209" s="98" t="s">
        <v>20</v>
      </c>
    </row>
    <row r="210" spans="1:5" s="1" customFormat="1" ht="12.75" x14ac:dyDescent="0.2">
      <c r="A210" s="124">
        <v>43</v>
      </c>
      <c r="B210" s="108" t="s">
        <v>338</v>
      </c>
      <c r="C210" s="162">
        <v>0</v>
      </c>
      <c r="D210" s="93">
        <v>6000</v>
      </c>
      <c r="E210" s="98" t="s">
        <v>20</v>
      </c>
    </row>
    <row r="211" spans="1:5" s="1" customFormat="1" ht="12.75" x14ac:dyDescent="0.2">
      <c r="A211" s="124">
        <v>44</v>
      </c>
      <c r="B211" s="108" t="s">
        <v>338</v>
      </c>
      <c r="C211" s="162">
        <v>0</v>
      </c>
      <c r="D211" s="93">
        <v>5400</v>
      </c>
      <c r="E211" s="98" t="s">
        <v>20</v>
      </c>
    </row>
    <row r="212" spans="1:5" s="1" customFormat="1" ht="12.75" x14ac:dyDescent="0.2">
      <c r="A212" s="124">
        <v>45</v>
      </c>
      <c r="B212" s="108" t="s">
        <v>339</v>
      </c>
      <c r="C212" s="162">
        <v>0</v>
      </c>
      <c r="D212" s="93">
        <v>900</v>
      </c>
      <c r="E212" s="98" t="s">
        <v>20</v>
      </c>
    </row>
    <row r="213" spans="1:5" s="1" customFormat="1" ht="12.75" x14ac:dyDescent="0.2">
      <c r="A213" s="124">
        <v>46</v>
      </c>
      <c r="B213" s="108" t="s">
        <v>340</v>
      </c>
      <c r="C213" s="162">
        <v>0</v>
      </c>
      <c r="D213" s="93">
        <v>9300</v>
      </c>
      <c r="E213" s="98" t="s">
        <v>20</v>
      </c>
    </row>
    <row r="214" spans="1:5" s="1" customFormat="1" ht="12.75" x14ac:dyDescent="0.2">
      <c r="A214" s="124">
        <v>47</v>
      </c>
      <c r="B214" s="108" t="s">
        <v>341</v>
      </c>
      <c r="C214" s="162">
        <v>0</v>
      </c>
      <c r="D214" s="93">
        <v>5400</v>
      </c>
      <c r="E214" s="98" t="s">
        <v>20</v>
      </c>
    </row>
    <row r="215" spans="1:5" s="1" customFormat="1" ht="12.75" x14ac:dyDescent="0.2">
      <c r="A215" s="124">
        <v>48</v>
      </c>
      <c r="B215" s="108" t="s">
        <v>342</v>
      </c>
      <c r="C215" s="162">
        <v>0</v>
      </c>
      <c r="D215" s="93">
        <v>3200</v>
      </c>
      <c r="E215" s="98" t="s">
        <v>20</v>
      </c>
    </row>
    <row r="216" spans="1:5" s="1" customFormat="1" ht="12.75" x14ac:dyDescent="0.2">
      <c r="A216" s="124">
        <v>49</v>
      </c>
      <c r="B216" s="108" t="s">
        <v>343</v>
      </c>
      <c r="C216" s="162">
        <v>0</v>
      </c>
      <c r="D216" s="93">
        <v>3300</v>
      </c>
      <c r="E216" s="98" t="s">
        <v>20</v>
      </c>
    </row>
    <row r="217" spans="1:5" s="1" customFormat="1" ht="12.75" x14ac:dyDescent="0.2">
      <c r="A217" s="124">
        <v>50</v>
      </c>
      <c r="B217" s="108" t="s">
        <v>344</v>
      </c>
      <c r="C217" s="162">
        <v>0</v>
      </c>
      <c r="D217" s="93">
        <v>6000</v>
      </c>
      <c r="E217" s="98" t="s">
        <v>20</v>
      </c>
    </row>
    <row r="218" spans="1:5" s="1" customFormat="1" ht="12.75" x14ac:dyDescent="0.2">
      <c r="A218" s="124">
        <v>51</v>
      </c>
      <c r="B218" s="108" t="s">
        <v>345</v>
      </c>
      <c r="C218" s="162">
        <v>0</v>
      </c>
      <c r="D218" s="93">
        <v>6000</v>
      </c>
      <c r="E218" s="98" t="s">
        <v>20</v>
      </c>
    </row>
    <row r="219" spans="1:5" s="1" customFormat="1" ht="12.75" x14ac:dyDescent="0.2">
      <c r="A219" s="124">
        <v>52</v>
      </c>
      <c r="B219" s="108" t="s">
        <v>346</v>
      </c>
      <c r="C219" s="162">
        <v>0</v>
      </c>
      <c r="D219" s="93">
        <v>100</v>
      </c>
      <c r="E219" s="98" t="s">
        <v>20</v>
      </c>
    </row>
    <row r="220" spans="1:5" s="1" customFormat="1" ht="12.75" x14ac:dyDescent="0.2">
      <c r="A220" s="124">
        <v>53</v>
      </c>
      <c r="B220" s="108" t="s">
        <v>347</v>
      </c>
      <c r="C220" s="162">
        <v>0</v>
      </c>
      <c r="D220" s="93">
        <v>1300</v>
      </c>
      <c r="E220" s="98" t="s">
        <v>20</v>
      </c>
    </row>
    <row r="221" spans="1:5" s="1" customFormat="1" ht="12.75" x14ac:dyDescent="0.2">
      <c r="A221" s="124">
        <v>54</v>
      </c>
      <c r="B221" s="108" t="s">
        <v>346</v>
      </c>
      <c r="C221" s="162">
        <v>0</v>
      </c>
      <c r="D221" s="93">
        <v>100</v>
      </c>
      <c r="E221" s="98" t="s">
        <v>20</v>
      </c>
    </row>
    <row r="222" spans="1:5" s="1" customFormat="1" ht="12.75" x14ac:dyDescent="0.2">
      <c r="A222" s="124">
        <v>55</v>
      </c>
      <c r="B222" s="108" t="s">
        <v>348</v>
      </c>
      <c r="C222" s="162">
        <v>0</v>
      </c>
      <c r="D222" s="93">
        <v>2000</v>
      </c>
      <c r="E222" s="98" t="s">
        <v>20</v>
      </c>
    </row>
    <row r="223" spans="1:5" s="1" customFormat="1" ht="12.75" x14ac:dyDescent="0.2">
      <c r="A223" s="124">
        <v>56</v>
      </c>
      <c r="B223" s="108" t="s">
        <v>349</v>
      </c>
      <c r="C223" s="162">
        <v>0</v>
      </c>
      <c r="D223" s="93">
        <v>2000</v>
      </c>
      <c r="E223" s="98" t="s">
        <v>20</v>
      </c>
    </row>
    <row r="224" spans="1:5" s="1" customFormat="1" ht="12.75" x14ac:dyDescent="0.2">
      <c r="A224" s="124">
        <v>57</v>
      </c>
      <c r="B224" s="108" t="s">
        <v>350</v>
      </c>
      <c r="C224" s="162">
        <v>0</v>
      </c>
      <c r="D224" s="93">
        <v>150</v>
      </c>
      <c r="E224" s="98" t="s">
        <v>20</v>
      </c>
    </row>
    <row r="225" spans="1:5" s="1" customFormat="1" ht="12.75" x14ac:dyDescent="0.2">
      <c r="A225" s="124">
        <v>58</v>
      </c>
      <c r="B225" s="108" t="s">
        <v>351</v>
      </c>
      <c r="C225" s="162">
        <v>0</v>
      </c>
      <c r="D225" s="93">
        <v>1100</v>
      </c>
      <c r="E225" s="98" t="s">
        <v>20</v>
      </c>
    </row>
    <row r="226" spans="1:5" s="1" customFormat="1" ht="12.75" x14ac:dyDescent="0.2">
      <c r="A226" s="124">
        <v>59</v>
      </c>
      <c r="B226" s="108" t="s">
        <v>346</v>
      </c>
      <c r="C226" s="162">
        <v>0</v>
      </c>
      <c r="D226" s="93">
        <v>100</v>
      </c>
      <c r="E226" s="98" t="s">
        <v>20</v>
      </c>
    </row>
    <row r="227" spans="1:5" s="1" customFormat="1" ht="12.75" x14ac:dyDescent="0.2">
      <c r="A227" s="124">
        <v>60</v>
      </c>
      <c r="B227" s="108" t="s">
        <v>352</v>
      </c>
      <c r="C227" s="162">
        <v>0</v>
      </c>
      <c r="D227" s="93">
        <v>1000</v>
      </c>
      <c r="E227" s="98" t="s">
        <v>20</v>
      </c>
    </row>
    <row r="228" spans="1:5" s="1" customFormat="1" ht="12.75" x14ac:dyDescent="0.2">
      <c r="A228" s="124">
        <v>61</v>
      </c>
      <c r="B228" s="108" t="s">
        <v>330</v>
      </c>
      <c r="C228" s="162">
        <v>0</v>
      </c>
      <c r="D228" s="93">
        <v>1700</v>
      </c>
      <c r="E228" s="98" t="s">
        <v>20</v>
      </c>
    </row>
    <row r="229" spans="1:5" s="1" customFormat="1" ht="12.75" x14ac:dyDescent="0.2">
      <c r="A229" s="124">
        <v>62</v>
      </c>
      <c r="B229" s="108" t="s">
        <v>330</v>
      </c>
      <c r="C229" s="162">
        <v>0</v>
      </c>
      <c r="D229" s="93">
        <v>1700</v>
      </c>
      <c r="E229" s="98" t="s">
        <v>20</v>
      </c>
    </row>
    <row r="230" spans="1:5" s="1" customFormat="1" ht="12.75" x14ac:dyDescent="0.2">
      <c r="A230" s="124">
        <v>63</v>
      </c>
      <c r="B230" s="108" t="s">
        <v>353</v>
      </c>
      <c r="C230" s="162">
        <v>0</v>
      </c>
      <c r="D230" s="93">
        <v>460</v>
      </c>
      <c r="E230" s="98" t="s">
        <v>20</v>
      </c>
    </row>
    <row r="231" spans="1:5" s="1" customFormat="1" ht="12.75" x14ac:dyDescent="0.2">
      <c r="A231" s="124">
        <v>64</v>
      </c>
      <c r="B231" s="108" t="s">
        <v>353</v>
      </c>
      <c r="C231" s="162">
        <v>0</v>
      </c>
      <c r="D231" s="93">
        <v>460</v>
      </c>
      <c r="E231" s="98" t="s">
        <v>20</v>
      </c>
    </row>
    <row r="232" spans="1:5" s="1" customFormat="1" ht="12.75" x14ac:dyDescent="0.2">
      <c r="A232" s="124">
        <v>65</v>
      </c>
      <c r="B232" s="108" t="s">
        <v>353</v>
      </c>
      <c r="C232" s="162">
        <v>0</v>
      </c>
      <c r="D232" s="93">
        <v>460</v>
      </c>
      <c r="E232" s="98" t="s">
        <v>20</v>
      </c>
    </row>
    <row r="233" spans="1:5" s="1" customFormat="1" ht="12.75" x14ac:dyDescent="0.2">
      <c r="A233" s="124">
        <v>66</v>
      </c>
      <c r="B233" s="108" t="s">
        <v>353</v>
      </c>
      <c r="C233" s="162">
        <v>0</v>
      </c>
      <c r="D233" s="93">
        <v>460</v>
      </c>
      <c r="E233" s="98" t="s">
        <v>20</v>
      </c>
    </row>
    <row r="234" spans="1:5" s="1" customFormat="1" ht="12.75" x14ac:dyDescent="0.2">
      <c r="A234" s="128">
        <v>67</v>
      </c>
      <c r="B234" s="110" t="s">
        <v>346</v>
      </c>
      <c r="C234" s="162">
        <v>0</v>
      </c>
      <c r="D234" s="93">
        <v>100</v>
      </c>
      <c r="E234" s="98" t="s">
        <v>20</v>
      </c>
    </row>
    <row r="235" spans="1:5" s="1" customFormat="1" ht="12.75" x14ac:dyDescent="0.2">
      <c r="A235" s="128">
        <v>68</v>
      </c>
      <c r="B235" s="110" t="s">
        <v>354</v>
      </c>
      <c r="C235" s="162">
        <v>69081.53</v>
      </c>
      <c r="D235" s="93">
        <v>21050</v>
      </c>
      <c r="E235" s="98" t="s">
        <v>20</v>
      </c>
    </row>
    <row r="236" spans="1:5" s="1" customFormat="1" ht="33.75" x14ac:dyDescent="0.2">
      <c r="A236" s="123"/>
      <c r="B236" s="113" t="s">
        <v>355</v>
      </c>
      <c r="C236" s="162"/>
      <c r="D236" s="93"/>
      <c r="E236" s="98"/>
    </row>
    <row r="237" spans="1:5" s="1" customFormat="1" ht="12.75" x14ac:dyDescent="0.2">
      <c r="A237" s="128">
        <v>69</v>
      </c>
      <c r="B237" s="110" t="s">
        <v>356</v>
      </c>
      <c r="C237" s="162">
        <v>0</v>
      </c>
      <c r="D237" s="93">
        <v>900</v>
      </c>
      <c r="E237" s="98" t="s">
        <v>20</v>
      </c>
    </row>
    <row r="238" spans="1:5" s="1" customFormat="1" ht="12.75" x14ac:dyDescent="0.2">
      <c r="A238" s="123"/>
      <c r="B238" s="113" t="s">
        <v>357</v>
      </c>
      <c r="C238" s="162"/>
      <c r="D238" s="93"/>
      <c r="E238" s="98"/>
    </row>
    <row r="239" spans="1:5" s="1" customFormat="1" ht="12.75" x14ac:dyDescent="0.2">
      <c r="A239" s="123">
        <v>70</v>
      </c>
      <c r="B239" s="107" t="s">
        <v>358</v>
      </c>
      <c r="C239" s="162">
        <v>0</v>
      </c>
      <c r="D239" s="93">
        <v>9000</v>
      </c>
      <c r="E239" s="98" t="s">
        <v>20</v>
      </c>
    </row>
    <row r="240" spans="1:5" s="1" customFormat="1" ht="12.75" x14ac:dyDescent="0.2">
      <c r="A240" s="125"/>
      <c r="B240" s="106" t="s">
        <v>359</v>
      </c>
      <c r="C240" s="162"/>
      <c r="D240" s="93"/>
      <c r="E240" s="99"/>
    </row>
    <row r="241" spans="1:5" s="1" customFormat="1" ht="12.75" x14ac:dyDescent="0.2">
      <c r="A241" s="126">
        <v>71</v>
      </c>
      <c r="B241" s="109" t="s">
        <v>360</v>
      </c>
      <c r="C241" s="162">
        <v>0</v>
      </c>
      <c r="D241" s="93">
        <v>300</v>
      </c>
      <c r="E241" s="98" t="s">
        <v>20</v>
      </c>
    </row>
    <row r="242" spans="1:5" s="1" customFormat="1" ht="12.75" x14ac:dyDescent="0.2">
      <c r="A242" s="126">
        <v>72</v>
      </c>
      <c r="B242" s="109" t="s">
        <v>361</v>
      </c>
      <c r="C242" s="162">
        <v>0</v>
      </c>
      <c r="D242" s="93">
        <v>6200</v>
      </c>
      <c r="E242" s="98" t="s">
        <v>20</v>
      </c>
    </row>
    <row r="243" spans="1:5" s="1" customFormat="1" ht="12.75" x14ac:dyDescent="0.2">
      <c r="A243" s="126">
        <v>73</v>
      </c>
      <c r="B243" s="109" t="s">
        <v>362</v>
      </c>
      <c r="C243" s="162">
        <v>0</v>
      </c>
      <c r="D243" s="93">
        <v>5800</v>
      </c>
      <c r="E243" s="98" t="s">
        <v>20</v>
      </c>
    </row>
    <row r="244" spans="1:5" s="1" customFormat="1" ht="12.75" x14ac:dyDescent="0.2">
      <c r="A244" s="126">
        <v>74</v>
      </c>
      <c r="B244" s="109" t="s">
        <v>363</v>
      </c>
      <c r="C244" s="162">
        <v>0</v>
      </c>
      <c r="D244" s="93">
        <v>10500</v>
      </c>
      <c r="E244" s="98" t="s">
        <v>20</v>
      </c>
    </row>
    <row r="245" spans="1:5" s="1" customFormat="1" ht="12.75" x14ac:dyDescent="0.2">
      <c r="A245" s="126">
        <v>75</v>
      </c>
      <c r="B245" s="109" t="s">
        <v>364</v>
      </c>
      <c r="C245" s="162">
        <v>0</v>
      </c>
      <c r="D245" s="93">
        <v>9700</v>
      </c>
      <c r="E245" s="98" t="s">
        <v>20</v>
      </c>
    </row>
    <row r="246" spans="1:5" s="1" customFormat="1" ht="12.75" x14ac:dyDescent="0.2">
      <c r="A246" s="126">
        <v>76</v>
      </c>
      <c r="B246" s="109" t="s">
        <v>365</v>
      </c>
      <c r="C246" s="162">
        <v>0</v>
      </c>
      <c r="D246" s="93">
        <v>9900</v>
      </c>
      <c r="E246" s="98" t="s">
        <v>20</v>
      </c>
    </row>
    <row r="247" spans="1:5" s="1" customFormat="1" ht="12.75" x14ac:dyDescent="0.2">
      <c r="A247" s="126">
        <v>77</v>
      </c>
      <c r="B247" s="109" t="s">
        <v>366</v>
      </c>
      <c r="C247" s="162">
        <v>0</v>
      </c>
      <c r="D247" s="93">
        <v>8000</v>
      </c>
      <c r="E247" s="98" t="s">
        <v>20</v>
      </c>
    </row>
    <row r="248" spans="1:5" s="1" customFormat="1" ht="12.75" x14ac:dyDescent="0.2">
      <c r="A248" s="126">
        <v>78</v>
      </c>
      <c r="B248" s="109" t="s">
        <v>367</v>
      </c>
      <c r="C248" s="162">
        <v>0</v>
      </c>
      <c r="D248" s="93">
        <v>21000</v>
      </c>
      <c r="E248" s="98" t="s">
        <v>20</v>
      </c>
    </row>
    <row r="249" spans="1:5" s="1" customFormat="1" ht="12.75" x14ac:dyDescent="0.2">
      <c r="A249" s="126">
        <v>79</v>
      </c>
      <c r="B249" s="109" t="s">
        <v>368</v>
      </c>
      <c r="C249" s="162">
        <v>0</v>
      </c>
      <c r="D249" s="93">
        <v>27900</v>
      </c>
      <c r="E249" s="98" t="s">
        <v>20</v>
      </c>
    </row>
    <row r="250" spans="1:5" s="1" customFormat="1" ht="12.75" x14ac:dyDescent="0.2">
      <c r="A250" s="126">
        <v>80</v>
      </c>
      <c r="B250" s="109" t="s">
        <v>368</v>
      </c>
      <c r="C250" s="162">
        <v>0</v>
      </c>
      <c r="D250" s="93">
        <v>29400</v>
      </c>
      <c r="E250" s="98" t="s">
        <v>20</v>
      </c>
    </row>
    <row r="251" spans="1:5" s="1" customFormat="1" ht="12.75" x14ac:dyDescent="0.2">
      <c r="A251" s="126">
        <v>81</v>
      </c>
      <c r="B251" s="109" t="s">
        <v>368</v>
      </c>
      <c r="C251" s="162">
        <v>13026.81</v>
      </c>
      <c r="D251" s="93">
        <v>30300</v>
      </c>
      <c r="E251" s="98" t="s">
        <v>20</v>
      </c>
    </row>
    <row r="252" spans="1:5" s="1" customFormat="1" ht="12.75" x14ac:dyDescent="0.2">
      <c r="A252" s="126">
        <v>82</v>
      </c>
      <c r="B252" s="109" t="s">
        <v>369</v>
      </c>
      <c r="C252" s="162">
        <v>0</v>
      </c>
      <c r="D252" s="93">
        <v>5400</v>
      </c>
      <c r="E252" s="98" t="s">
        <v>20</v>
      </c>
    </row>
    <row r="253" spans="1:5" s="1" customFormat="1" ht="12.75" x14ac:dyDescent="0.2">
      <c r="A253" s="126">
        <v>83</v>
      </c>
      <c r="B253" s="109" t="s">
        <v>370</v>
      </c>
      <c r="C253" s="162">
        <v>0</v>
      </c>
      <c r="D253" s="93">
        <v>1100</v>
      </c>
      <c r="E253" s="98" t="s">
        <v>20</v>
      </c>
    </row>
    <row r="254" spans="1:5" s="1" customFormat="1" ht="12.75" x14ac:dyDescent="0.2">
      <c r="A254" s="126">
        <v>84</v>
      </c>
      <c r="B254" s="109" t="s">
        <v>371</v>
      </c>
      <c r="C254" s="162">
        <v>0</v>
      </c>
      <c r="D254" s="93">
        <v>750</v>
      </c>
      <c r="E254" s="98" t="s">
        <v>20</v>
      </c>
    </row>
    <row r="255" spans="1:5" s="1" customFormat="1" ht="12.75" x14ac:dyDescent="0.2">
      <c r="A255" s="126">
        <v>85</v>
      </c>
      <c r="B255" s="109" t="s">
        <v>370</v>
      </c>
      <c r="C255" s="162">
        <v>0</v>
      </c>
      <c r="D255" s="93">
        <v>1100</v>
      </c>
      <c r="E255" s="98" t="s">
        <v>20</v>
      </c>
    </row>
    <row r="256" spans="1:5" s="1" customFormat="1" ht="12.75" x14ac:dyDescent="0.2">
      <c r="A256" s="126">
        <v>86</v>
      </c>
      <c r="B256" s="109" t="s">
        <v>372</v>
      </c>
      <c r="C256" s="162">
        <v>0</v>
      </c>
      <c r="D256" s="93">
        <v>8500</v>
      </c>
      <c r="E256" s="98" t="s">
        <v>20</v>
      </c>
    </row>
    <row r="257" spans="1:5" s="1" customFormat="1" ht="12.75" x14ac:dyDescent="0.2">
      <c r="A257" s="126">
        <v>87</v>
      </c>
      <c r="B257" s="109" t="s">
        <v>373</v>
      </c>
      <c r="C257" s="162">
        <v>0</v>
      </c>
      <c r="D257" s="93">
        <v>9000</v>
      </c>
      <c r="E257" s="98" t="s">
        <v>20</v>
      </c>
    </row>
    <row r="258" spans="1:5" s="1" customFormat="1" ht="12.75" x14ac:dyDescent="0.2">
      <c r="A258" s="126">
        <v>88</v>
      </c>
      <c r="B258" s="109" t="s">
        <v>374</v>
      </c>
      <c r="C258" s="162">
        <v>0</v>
      </c>
      <c r="D258" s="93">
        <v>7900</v>
      </c>
      <c r="E258" s="98" t="s">
        <v>20</v>
      </c>
    </row>
    <row r="259" spans="1:5" s="1" customFormat="1" ht="12.75" x14ac:dyDescent="0.2">
      <c r="A259" s="126">
        <v>89</v>
      </c>
      <c r="B259" s="109" t="s">
        <v>375</v>
      </c>
      <c r="C259" s="162">
        <v>0</v>
      </c>
      <c r="D259" s="93">
        <v>5400</v>
      </c>
      <c r="E259" s="98" t="s">
        <v>20</v>
      </c>
    </row>
    <row r="260" spans="1:5" s="1" customFormat="1" ht="12.75" x14ac:dyDescent="0.2">
      <c r="A260" s="126">
        <v>90</v>
      </c>
      <c r="B260" s="109" t="s">
        <v>376</v>
      </c>
      <c r="C260" s="162">
        <v>0</v>
      </c>
      <c r="D260" s="93">
        <v>6400</v>
      </c>
      <c r="E260" s="98" t="s">
        <v>20</v>
      </c>
    </row>
    <row r="261" spans="1:5" s="1" customFormat="1" ht="12.75" x14ac:dyDescent="0.2">
      <c r="A261" s="126">
        <v>91</v>
      </c>
      <c r="B261" s="109" t="s">
        <v>377</v>
      </c>
      <c r="C261" s="162">
        <v>0</v>
      </c>
      <c r="D261" s="93">
        <v>7500</v>
      </c>
      <c r="E261" s="98" t="s">
        <v>20</v>
      </c>
    </row>
    <row r="262" spans="1:5" s="1" customFormat="1" ht="12.75" x14ac:dyDescent="0.2">
      <c r="A262" s="126">
        <v>92</v>
      </c>
      <c r="B262" s="109" t="s">
        <v>370</v>
      </c>
      <c r="C262" s="162">
        <v>0</v>
      </c>
      <c r="D262" s="93">
        <v>1100</v>
      </c>
      <c r="E262" s="98" t="s">
        <v>20</v>
      </c>
    </row>
    <row r="263" spans="1:5" s="1" customFormat="1" ht="12.75" x14ac:dyDescent="0.2">
      <c r="A263" s="126">
        <v>93</v>
      </c>
      <c r="B263" s="109" t="s">
        <v>370</v>
      </c>
      <c r="C263" s="162">
        <v>0</v>
      </c>
      <c r="D263" s="93">
        <v>1100</v>
      </c>
      <c r="E263" s="98" t="s">
        <v>20</v>
      </c>
    </row>
    <row r="264" spans="1:5" s="1" customFormat="1" ht="12.75" x14ac:dyDescent="0.2">
      <c r="A264" s="126">
        <v>94</v>
      </c>
      <c r="B264" s="109" t="s">
        <v>378</v>
      </c>
      <c r="C264" s="162">
        <v>22191.7</v>
      </c>
      <c r="D264" s="93">
        <v>26800</v>
      </c>
      <c r="E264" s="98" t="s">
        <v>20</v>
      </c>
    </row>
    <row r="265" spans="1:5" s="1" customFormat="1" ht="12.75" x14ac:dyDescent="0.2">
      <c r="A265" s="126">
        <v>95</v>
      </c>
      <c r="B265" s="109" t="s">
        <v>379</v>
      </c>
      <c r="C265" s="162">
        <v>24373.57</v>
      </c>
      <c r="D265" s="93">
        <v>28400</v>
      </c>
      <c r="E265" s="98" t="s">
        <v>20</v>
      </c>
    </row>
    <row r="266" spans="1:5" s="1" customFormat="1" ht="12.75" x14ac:dyDescent="0.2">
      <c r="A266" s="126">
        <v>96</v>
      </c>
      <c r="B266" s="109" t="s">
        <v>380</v>
      </c>
      <c r="C266" s="162">
        <v>43718.75</v>
      </c>
      <c r="D266" s="93">
        <v>33500</v>
      </c>
      <c r="E266" s="98" t="s">
        <v>20</v>
      </c>
    </row>
    <row r="267" spans="1:5" s="1" customFormat="1" ht="12.75" x14ac:dyDescent="0.2">
      <c r="A267" s="126">
        <v>97</v>
      </c>
      <c r="B267" s="109" t="s">
        <v>381</v>
      </c>
      <c r="C267" s="162">
        <v>64541.67</v>
      </c>
      <c r="D267" s="93">
        <v>29400</v>
      </c>
      <c r="E267" s="98" t="s">
        <v>20</v>
      </c>
    </row>
    <row r="268" spans="1:5" s="1" customFormat="1" ht="12.75" x14ac:dyDescent="0.2">
      <c r="A268" s="125"/>
      <c r="B268" s="106" t="s">
        <v>382</v>
      </c>
      <c r="C268" s="162"/>
      <c r="D268" s="93"/>
      <c r="E268" s="99"/>
    </row>
    <row r="269" spans="1:5" s="1" customFormat="1" ht="12.75" x14ac:dyDescent="0.2">
      <c r="A269" s="126">
        <v>98</v>
      </c>
      <c r="B269" s="109" t="s">
        <v>383</v>
      </c>
      <c r="C269" s="162">
        <v>0</v>
      </c>
      <c r="D269" s="93">
        <v>1000</v>
      </c>
      <c r="E269" s="98" t="s">
        <v>20</v>
      </c>
    </row>
    <row r="270" spans="1:5" s="1" customFormat="1" ht="12.75" x14ac:dyDescent="0.2">
      <c r="A270" s="126">
        <v>99</v>
      </c>
      <c r="B270" s="109" t="s">
        <v>383</v>
      </c>
      <c r="C270" s="162">
        <v>0</v>
      </c>
      <c r="D270" s="93">
        <v>1000</v>
      </c>
      <c r="E270" s="98" t="s">
        <v>20</v>
      </c>
    </row>
    <row r="271" spans="1:5" s="1" customFormat="1" ht="12.75" x14ac:dyDescent="0.2">
      <c r="A271" s="126">
        <v>100</v>
      </c>
      <c r="B271" s="109" t="s">
        <v>383</v>
      </c>
      <c r="C271" s="162">
        <v>0</v>
      </c>
      <c r="D271" s="93">
        <v>1000</v>
      </c>
      <c r="E271" s="98" t="s">
        <v>20</v>
      </c>
    </row>
    <row r="272" spans="1:5" s="1" customFormat="1" ht="12.75" x14ac:dyDescent="0.2">
      <c r="A272" s="126">
        <v>101</v>
      </c>
      <c r="B272" s="109" t="s">
        <v>384</v>
      </c>
      <c r="C272" s="162">
        <v>0</v>
      </c>
      <c r="D272" s="93">
        <v>1700</v>
      </c>
      <c r="E272" s="98" t="s">
        <v>20</v>
      </c>
    </row>
    <row r="273" spans="1:5" s="1" customFormat="1" ht="12.75" x14ac:dyDescent="0.2">
      <c r="A273" s="126">
        <v>102</v>
      </c>
      <c r="B273" s="109" t="s">
        <v>385</v>
      </c>
      <c r="C273" s="162">
        <v>0</v>
      </c>
      <c r="D273" s="93">
        <v>1500</v>
      </c>
      <c r="E273" s="98" t="s">
        <v>20</v>
      </c>
    </row>
    <row r="274" spans="1:5" s="1" customFormat="1" ht="12.75" x14ac:dyDescent="0.2">
      <c r="A274" s="126">
        <v>103</v>
      </c>
      <c r="B274" s="109" t="s">
        <v>386</v>
      </c>
      <c r="C274" s="162">
        <v>0</v>
      </c>
      <c r="D274" s="93">
        <v>1100</v>
      </c>
      <c r="E274" s="98" t="s">
        <v>20</v>
      </c>
    </row>
    <row r="275" spans="1:5" s="1" customFormat="1" ht="12.75" x14ac:dyDescent="0.2">
      <c r="A275" s="126">
        <v>104</v>
      </c>
      <c r="B275" s="109" t="s">
        <v>387</v>
      </c>
      <c r="C275" s="162">
        <v>0</v>
      </c>
      <c r="D275" s="93">
        <v>3100</v>
      </c>
      <c r="E275" s="98" t="s">
        <v>20</v>
      </c>
    </row>
    <row r="276" spans="1:5" s="1" customFormat="1" ht="12.75" x14ac:dyDescent="0.2">
      <c r="A276" s="126">
        <v>105</v>
      </c>
      <c r="B276" s="109" t="s">
        <v>387</v>
      </c>
      <c r="C276" s="162">
        <v>0</v>
      </c>
      <c r="D276" s="93">
        <v>3100</v>
      </c>
      <c r="E276" s="98" t="s">
        <v>20</v>
      </c>
    </row>
    <row r="277" spans="1:5" s="1" customFormat="1" ht="12.75" x14ac:dyDescent="0.2">
      <c r="A277" s="126">
        <v>106</v>
      </c>
      <c r="B277" s="109" t="s">
        <v>387</v>
      </c>
      <c r="C277" s="162">
        <v>0</v>
      </c>
      <c r="D277" s="93">
        <v>3100</v>
      </c>
      <c r="E277" s="98" t="s">
        <v>20</v>
      </c>
    </row>
    <row r="278" spans="1:5" s="1" customFormat="1" ht="12.75" x14ac:dyDescent="0.2">
      <c r="A278" s="125"/>
      <c r="B278" s="106" t="s">
        <v>388</v>
      </c>
      <c r="C278" s="162"/>
      <c r="D278" s="93"/>
      <c r="E278" s="99"/>
    </row>
    <row r="279" spans="1:5" s="1" customFormat="1" ht="12.75" x14ac:dyDescent="0.2">
      <c r="A279" s="126">
        <v>107</v>
      </c>
      <c r="B279" s="109" t="s">
        <v>383</v>
      </c>
      <c r="C279" s="162">
        <v>0</v>
      </c>
      <c r="D279" s="93">
        <v>1000</v>
      </c>
      <c r="E279" s="98" t="s">
        <v>20</v>
      </c>
    </row>
    <row r="280" spans="1:5" s="1" customFormat="1" ht="12.75" x14ac:dyDescent="0.2">
      <c r="A280" s="126">
        <v>108</v>
      </c>
      <c r="B280" s="109" t="s">
        <v>389</v>
      </c>
      <c r="C280" s="162">
        <v>0</v>
      </c>
      <c r="D280" s="93">
        <v>6300</v>
      </c>
      <c r="E280" s="98" t="s">
        <v>20</v>
      </c>
    </row>
    <row r="281" spans="1:5" s="1" customFormat="1" ht="12.75" x14ac:dyDescent="0.2">
      <c r="A281" s="126">
        <v>109</v>
      </c>
      <c r="B281" s="109" t="s">
        <v>389</v>
      </c>
      <c r="C281" s="162">
        <v>0</v>
      </c>
      <c r="D281" s="93">
        <v>6900</v>
      </c>
      <c r="E281" s="98" t="s">
        <v>20</v>
      </c>
    </row>
    <row r="282" spans="1:5" s="1" customFormat="1" ht="12.75" x14ac:dyDescent="0.2">
      <c r="A282" s="131">
        <v>110</v>
      </c>
      <c r="B282" s="114" t="s">
        <v>390</v>
      </c>
      <c r="C282" s="162">
        <v>0</v>
      </c>
      <c r="D282" s="93">
        <v>5200</v>
      </c>
      <c r="E282" s="98" t="s">
        <v>20</v>
      </c>
    </row>
    <row r="283" spans="1:5" s="1" customFormat="1" ht="12.75" x14ac:dyDescent="0.2">
      <c r="A283" s="131">
        <v>111</v>
      </c>
      <c r="B283" s="114" t="s">
        <v>391</v>
      </c>
      <c r="C283" s="162">
        <v>0</v>
      </c>
      <c r="D283" s="93">
        <v>229000</v>
      </c>
      <c r="E283" s="98" t="s">
        <v>20</v>
      </c>
    </row>
    <row r="284" spans="1:5" s="1" customFormat="1" ht="45" x14ac:dyDescent="0.2">
      <c r="A284" s="132"/>
      <c r="B284" s="115" t="s">
        <v>392</v>
      </c>
      <c r="C284" s="162"/>
      <c r="D284" s="93"/>
      <c r="E284" s="98"/>
    </row>
    <row r="285" spans="1:5" s="1" customFormat="1" ht="12.75" x14ac:dyDescent="0.2">
      <c r="A285" s="132">
        <v>112</v>
      </c>
      <c r="B285" s="116" t="s">
        <v>371</v>
      </c>
      <c r="C285" s="162">
        <v>0</v>
      </c>
      <c r="D285" s="93">
        <v>1700</v>
      </c>
      <c r="E285" s="98" t="s">
        <v>20</v>
      </c>
    </row>
    <row r="286" spans="1:5" s="1" customFormat="1" ht="12.75" x14ac:dyDescent="0.2">
      <c r="A286" s="126">
        <v>113</v>
      </c>
      <c r="B286" s="109" t="s">
        <v>338</v>
      </c>
      <c r="C286" s="162">
        <v>0</v>
      </c>
      <c r="D286" s="93">
        <v>5700</v>
      </c>
      <c r="E286" s="98" t="s">
        <v>20</v>
      </c>
    </row>
    <row r="287" spans="1:5" s="1" customFormat="1" ht="12.75" x14ac:dyDescent="0.2">
      <c r="A287" s="126">
        <v>114</v>
      </c>
      <c r="B287" s="109" t="s">
        <v>338</v>
      </c>
      <c r="C287" s="162">
        <v>0</v>
      </c>
      <c r="D287" s="93">
        <v>5400</v>
      </c>
      <c r="E287" s="98" t="s">
        <v>20</v>
      </c>
    </row>
    <row r="288" spans="1:5" s="1" customFormat="1" ht="12.75" x14ac:dyDescent="0.2">
      <c r="A288" s="126">
        <v>115</v>
      </c>
      <c r="B288" s="109" t="s">
        <v>375</v>
      </c>
      <c r="C288" s="162">
        <v>0</v>
      </c>
      <c r="D288" s="93">
        <v>6300</v>
      </c>
      <c r="E288" s="98" t="s">
        <v>20</v>
      </c>
    </row>
    <row r="289" spans="1:5" s="1" customFormat="1" ht="12.75" x14ac:dyDescent="0.2">
      <c r="A289" s="126">
        <v>116</v>
      </c>
      <c r="B289" s="109" t="s">
        <v>375</v>
      </c>
      <c r="C289" s="162">
        <v>0</v>
      </c>
      <c r="D289" s="93">
        <v>6300</v>
      </c>
      <c r="E289" s="98" t="s">
        <v>20</v>
      </c>
    </row>
    <row r="290" spans="1:5" s="1" customFormat="1" ht="12.75" x14ac:dyDescent="0.2">
      <c r="A290" s="126">
        <v>117</v>
      </c>
      <c r="B290" s="109" t="s">
        <v>393</v>
      </c>
      <c r="C290" s="162">
        <v>0</v>
      </c>
      <c r="D290" s="93">
        <v>7900</v>
      </c>
      <c r="E290" s="98" t="s">
        <v>20</v>
      </c>
    </row>
    <row r="291" spans="1:5" s="1" customFormat="1" ht="12.75" x14ac:dyDescent="0.2">
      <c r="A291" s="126">
        <v>118</v>
      </c>
      <c r="B291" s="109" t="s">
        <v>389</v>
      </c>
      <c r="C291" s="162">
        <v>0</v>
      </c>
      <c r="D291" s="93">
        <v>8800</v>
      </c>
      <c r="E291" s="98" t="s">
        <v>20</v>
      </c>
    </row>
    <row r="292" spans="1:5" s="1" customFormat="1" ht="12.75" x14ac:dyDescent="0.2">
      <c r="A292" s="126">
        <v>119</v>
      </c>
      <c r="B292" s="109" t="s">
        <v>394</v>
      </c>
      <c r="C292" s="162">
        <v>0</v>
      </c>
      <c r="D292" s="93">
        <v>1500</v>
      </c>
      <c r="E292" s="98" t="s">
        <v>20</v>
      </c>
    </row>
    <row r="293" spans="1:5" s="1" customFormat="1" ht="12.75" x14ac:dyDescent="0.2">
      <c r="A293" s="126">
        <v>120</v>
      </c>
      <c r="B293" s="109" t="s">
        <v>394</v>
      </c>
      <c r="C293" s="162">
        <v>0</v>
      </c>
      <c r="D293" s="93">
        <v>1500</v>
      </c>
      <c r="E293" s="98" t="s">
        <v>20</v>
      </c>
    </row>
    <row r="294" spans="1:5" s="1" customFormat="1" ht="12.75" x14ac:dyDescent="0.2">
      <c r="A294" s="126">
        <v>121</v>
      </c>
      <c r="B294" s="109" t="s">
        <v>394</v>
      </c>
      <c r="C294" s="162">
        <v>0</v>
      </c>
      <c r="D294" s="93">
        <v>1500</v>
      </c>
      <c r="E294" s="98" t="s">
        <v>20</v>
      </c>
    </row>
    <row r="295" spans="1:5" s="1" customFormat="1" ht="12.75" x14ac:dyDescent="0.2">
      <c r="A295" s="126">
        <v>122</v>
      </c>
      <c r="B295" s="109" t="s">
        <v>395</v>
      </c>
      <c r="C295" s="162">
        <v>0</v>
      </c>
      <c r="D295" s="93">
        <v>1100</v>
      </c>
      <c r="E295" s="98" t="s">
        <v>20</v>
      </c>
    </row>
    <row r="296" spans="1:5" s="1" customFormat="1" ht="12.75" x14ac:dyDescent="0.2">
      <c r="A296" s="126">
        <v>123</v>
      </c>
      <c r="B296" s="109" t="s">
        <v>395</v>
      </c>
      <c r="C296" s="162">
        <v>0</v>
      </c>
      <c r="D296" s="93">
        <v>1100</v>
      </c>
      <c r="E296" s="98" t="s">
        <v>20</v>
      </c>
    </row>
    <row r="297" spans="1:5" s="1" customFormat="1" ht="12.75" x14ac:dyDescent="0.2">
      <c r="A297" s="126">
        <v>124</v>
      </c>
      <c r="B297" s="109" t="s">
        <v>395</v>
      </c>
      <c r="C297" s="162">
        <v>0</v>
      </c>
      <c r="D297" s="93">
        <v>1100</v>
      </c>
      <c r="E297" s="98" t="s">
        <v>20</v>
      </c>
    </row>
    <row r="298" spans="1:5" s="1" customFormat="1" ht="12.75" x14ac:dyDescent="0.2">
      <c r="A298" s="126">
        <v>125</v>
      </c>
      <c r="B298" s="109" t="s">
        <v>396</v>
      </c>
      <c r="C298" s="162">
        <v>0</v>
      </c>
      <c r="D298" s="93">
        <v>1100</v>
      </c>
      <c r="E298" s="98" t="s">
        <v>20</v>
      </c>
    </row>
    <row r="299" spans="1:5" s="1" customFormat="1" ht="12.75" x14ac:dyDescent="0.2">
      <c r="A299" s="126">
        <v>126</v>
      </c>
      <c r="B299" s="109" t="s">
        <v>397</v>
      </c>
      <c r="C299" s="162">
        <v>0</v>
      </c>
      <c r="D299" s="93">
        <v>1100</v>
      </c>
      <c r="E299" s="98" t="s">
        <v>20</v>
      </c>
    </row>
    <row r="300" spans="1:5" s="1" customFormat="1" ht="12.75" x14ac:dyDescent="0.2">
      <c r="A300" s="126">
        <v>127</v>
      </c>
      <c r="B300" s="109" t="s">
        <v>397</v>
      </c>
      <c r="C300" s="162">
        <v>0</v>
      </c>
      <c r="D300" s="93">
        <v>1100</v>
      </c>
      <c r="E300" s="98" t="s">
        <v>20</v>
      </c>
    </row>
    <row r="301" spans="1:5" s="1" customFormat="1" ht="12.75" x14ac:dyDescent="0.2">
      <c r="A301" s="126">
        <v>128</v>
      </c>
      <c r="B301" s="109" t="s">
        <v>397</v>
      </c>
      <c r="C301" s="162">
        <v>0</v>
      </c>
      <c r="D301" s="93">
        <v>1100</v>
      </c>
      <c r="E301" s="98" t="s">
        <v>20</v>
      </c>
    </row>
    <row r="302" spans="1:5" s="1" customFormat="1" ht="12.75" x14ac:dyDescent="0.2">
      <c r="A302" s="126">
        <v>129</v>
      </c>
      <c r="B302" s="109" t="s">
        <v>398</v>
      </c>
      <c r="C302" s="162">
        <v>0</v>
      </c>
      <c r="D302" s="93">
        <v>1100</v>
      </c>
      <c r="E302" s="98" t="s">
        <v>20</v>
      </c>
    </row>
    <row r="303" spans="1:5" s="1" customFormat="1" ht="12.75" x14ac:dyDescent="0.2">
      <c r="A303" s="126">
        <v>130</v>
      </c>
      <c r="B303" s="109" t="s">
        <v>399</v>
      </c>
      <c r="C303" s="162">
        <v>0</v>
      </c>
      <c r="D303" s="93">
        <v>1100</v>
      </c>
      <c r="E303" s="98" t="s">
        <v>20</v>
      </c>
    </row>
    <row r="304" spans="1:5" s="1" customFormat="1" ht="12.75" x14ac:dyDescent="0.2">
      <c r="A304" s="126">
        <v>131</v>
      </c>
      <c r="B304" s="109" t="s">
        <v>400</v>
      </c>
      <c r="C304" s="162">
        <v>0</v>
      </c>
      <c r="D304" s="93">
        <v>630</v>
      </c>
      <c r="E304" s="98" t="s">
        <v>20</v>
      </c>
    </row>
    <row r="305" spans="1:5" s="1" customFormat="1" ht="12.75" x14ac:dyDescent="0.2">
      <c r="A305" s="126">
        <v>132</v>
      </c>
      <c r="B305" s="109" t="s">
        <v>401</v>
      </c>
      <c r="C305" s="162">
        <v>0</v>
      </c>
      <c r="D305" s="93">
        <v>950</v>
      </c>
      <c r="E305" s="98" t="s">
        <v>20</v>
      </c>
    </row>
    <row r="306" spans="1:5" s="1" customFormat="1" ht="12.75" x14ac:dyDescent="0.2">
      <c r="A306" s="126">
        <v>133</v>
      </c>
      <c r="B306" s="109" t="s">
        <v>402</v>
      </c>
      <c r="C306" s="162">
        <v>0</v>
      </c>
      <c r="D306" s="93">
        <v>650</v>
      </c>
      <c r="E306" s="98" t="s">
        <v>20</v>
      </c>
    </row>
    <row r="307" spans="1:5" s="1" customFormat="1" ht="12.75" x14ac:dyDescent="0.2">
      <c r="A307" s="126">
        <v>134</v>
      </c>
      <c r="B307" s="109" t="s">
        <v>402</v>
      </c>
      <c r="C307" s="162">
        <v>0</v>
      </c>
      <c r="D307" s="93">
        <v>650</v>
      </c>
      <c r="E307" s="98" t="s">
        <v>20</v>
      </c>
    </row>
    <row r="308" spans="1:5" s="1" customFormat="1" ht="12.75" x14ac:dyDescent="0.2">
      <c r="A308" s="126">
        <v>135</v>
      </c>
      <c r="B308" s="109" t="s">
        <v>402</v>
      </c>
      <c r="C308" s="162">
        <v>0</v>
      </c>
      <c r="D308" s="93">
        <v>650</v>
      </c>
      <c r="E308" s="98" t="s">
        <v>20</v>
      </c>
    </row>
    <row r="309" spans="1:5" s="1" customFormat="1" ht="12.75" x14ac:dyDescent="0.2">
      <c r="A309" s="126">
        <v>136</v>
      </c>
      <c r="B309" s="109" t="s">
        <v>402</v>
      </c>
      <c r="C309" s="162">
        <v>0</v>
      </c>
      <c r="D309" s="93">
        <v>650</v>
      </c>
      <c r="E309" s="98" t="s">
        <v>20</v>
      </c>
    </row>
    <row r="310" spans="1:5" s="1" customFormat="1" ht="12.75" x14ac:dyDescent="0.2">
      <c r="A310" s="126">
        <v>137</v>
      </c>
      <c r="B310" s="109" t="s">
        <v>402</v>
      </c>
      <c r="C310" s="162">
        <v>0</v>
      </c>
      <c r="D310" s="93">
        <v>650</v>
      </c>
      <c r="E310" s="98" t="s">
        <v>20</v>
      </c>
    </row>
    <row r="311" spans="1:5" s="1" customFormat="1" ht="12.75" x14ac:dyDescent="0.2">
      <c r="A311" s="126">
        <v>138</v>
      </c>
      <c r="B311" s="109" t="s">
        <v>330</v>
      </c>
      <c r="C311" s="162">
        <v>0</v>
      </c>
      <c r="D311" s="93">
        <v>3200</v>
      </c>
      <c r="E311" s="98" t="s">
        <v>20</v>
      </c>
    </row>
    <row r="312" spans="1:5" s="1" customFormat="1" ht="12.75" x14ac:dyDescent="0.2">
      <c r="A312" s="126">
        <v>139</v>
      </c>
      <c r="B312" s="109" t="s">
        <v>330</v>
      </c>
      <c r="C312" s="162">
        <v>0</v>
      </c>
      <c r="D312" s="93">
        <v>3200</v>
      </c>
      <c r="E312" s="98" t="s">
        <v>20</v>
      </c>
    </row>
    <row r="313" spans="1:5" s="1" customFormat="1" ht="12.75" x14ac:dyDescent="0.2">
      <c r="A313" s="126">
        <v>140</v>
      </c>
      <c r="B313" s="109" t="s">
        <v>403</v>
      </c>
      <c r="C313" s="162">
        <v>0</v>
      </c>
      <c r="D313" s="93">
        <v>5600</v>
      </c>
      <c r="E313" s="98" t="s">
        <v>20</v>
      </c>
    </row>
    <row r="314" spans="1:5" s="1" customFormat="1" ht="12.75" x14ac:dyDescent="0.2">
      <c r="A314" s="126">
        <v>141</v>
      </c>
      <c r="B314" s="109" t="s">
        <v>403</v>
      </c>
      <c r="C314" s="162">
        <v>0</v>
      </c>
      <c r="D314" s="93">
        <v>5600</v>
      </c>
      <c r="E314" s="98" t="s">
        <v>20</v>
      </c>
    </row>
    <row r="315" spans="1:5" s="1" customFormat="1" ht="12.75" x14ac:dyDescent="0.2">
      <c r="A315" s="126">
        <v>142</v>
      </c>
      <c r="B315" s="109" t="s">
        <v>403</v>
      </c>
      <c r="C315" s="162">
        <v>0</v>
      </c>
      <c r="D315" s="93">
        <v>5600</v>
      </c>
      <c r="E315" s="98" t="s">
        <v>20</v>
      </c>
    </row>
    <row r="316" spans="1:5" s="1" customFormat="1" ht="12.75" x14ac:dyDescent="0.2">
      <c r="A316" s="126">
        <v>143</v>
      </c>
      <c r="B316" s="109" t="s">
        <v>404</v>
      </c>
      <c r="C316" s="162">
        <v>0</v>
      </c>
      <c r="D316" s="93">
        <v>8100</v>
      </c>
      <c r="E316" s="98" t="s">
        <v>20</v>
      </c>
    </row>
    <row r="317" spans="1:5" s="1" customFormat="1" ht="12.75" x14ac:dyDescent="0.2">
      <c r="A317" s="126">
        <v>144</v>
      </c>
      <c r="B317" s="109" t="s">
        <v>404</v>
      </c>
      <c r="C317" s="162">
        <v>0</v>
      </c>
      <c r="D317" s="93">
        <v>8100</v>
      </c>
      <c r="E317" s="98" t="s">
        <v>20</v>
      </c>
    </row>
    <row r="318" spans="1:5" s="1" customFormat="1" ht="12.75" x14ac:dyDescent="0.2">
      <c r="A318" s="133"/>
      <c r="B318" s="106" t="s">
        <v>405</v>
      </c>
      <c r="C318" s="162"/>
      <c r="D318" s="93"/>
      <c r="E318" s="99"/>
    </row>
    <row r="319" spans="1:5" s="1" customFormat="1" ht="12.75" x14ac:dyDescent="0.2">
      <c r="A319" s="126">
        <v>145</v>
      </c>
      <c r="B319" s="109" t="s">
        <v>406</v>
      </c>
      <c r="C319" s="162">
        <v>0</v>
      </c>
      <c r="D319" s="93">
        <v>6100</v>
      </c>
      <c r="E319" s="98" t="s">
        <v>20</v>
      </c>
    </row>
    <row r="320" spans="1:5" s="1" customFormat="1" ht="12.75" x14ac:dyDescent="0.2">
      <c r="A320" s="126">
        <v>146</v>
      </c>
      <c r="B320" s="109" t="s">
        <v>329</v>
      </c>
      <c r="C320" s="162">
        <v>0</v>
      </c>
      <c r="D320" s="93">
        <v>700</v>
      </c>
      <c r="E320" s="98" t="s">
        <v>20</v>
      </c>
    </row>
    <row r="321" spans="1:5" s="1" customFormat="1" ht="12.75" x14ac:dyDescent="0.2">
      <c r="A321" s="126">
        <v>147</v>
      </c>
      <c r="B321" s="109" t="s">
        <v>407</v>
      </c>
      <c r="C321" s="162">
        <v>0</v>
      </c>
      <c r="D321" s="93">
        <v>3300</v>
      </c>
      <c r="E321" s="98" t="s">
        <v>20</v>
      </c>
    </row>
    <row r="322" spans="1:5" s="1" customFormat="1" ht="12.75" x14ac:dyDescent="0.2">
      <c r="A322" s="126">
        <v>148</v>
      </c>
      <c r="B322" s="109" t="s">
        <v>407</v>
      </c>
      <c r="C322" s="162">
        <v>0</v>
      </c>
      <c r="D322" s="93">
        <v>3300</v>
      </c>
      <c r="E322" s="98" t="s">
        <v>20</v>
      </c>
    </row>
    <row r="323" spans="1:5" s="1" customFormat="1" ht="12.75" x14ac:dyDescent="0.2">
      <c r="A323" s="126">
        <v>149</v>
      </c>
      <c r="B323" s="109" t="s">
        <v>408</v>
      </c>
      <c r="C323" s="162">
        <v>0</v>
      </c>
      <c r="D323" s="93">
        <v>540</v>
      </c>
      <c r="E323" s="98" t="s">
        <v>20</v>
      </c>
    </row>
    <row r="324" spans="1:5" s="1" customFormat="1" ht="12.75" x14ac:dyDescent="0.2">
      <c r="A324" s="126">
        <v>150</v>
      </c>
      <c r="B324" s="109" t="s">
        <v>409</v>
      </c>
      <c r="C324" s="162">
        <v>0</v>
      </c>
      <c r="D324" s="93">
        <v>5100</v>
      </c>
      <c r="E324" s="98" t="s">
        <v>20</v>
      </c>
    </row>
    <row r="325" spans="1:5" s="1" customFormat="1" ht="12.75" x14ac:dyDescent="0.2">
      <c r="A325" s="126">
        <v>151</v>
      </c>
      <c r="B325" s="109" t="s">
        <v>409</v>
      </c>
      <c r="C325" s="162">
        <v>0</v>
      </c>
      <c r="D325" s="93">
        <v>5400</v>
      </c>
      <c r="E325" s="98" t="s">
        <v>20</v>
      </c>
    </row>
    <row r="326" spans="1:5" s="1" customFormat="1" ht="12.75" x14ac:dyDescent="0.2">
      <c r="A326" s="126">
        <v>152</v>
      </c>
      <c r="B326" s="109" t="s">
        <v>409</v>
      </c>
      <c r="C326" s="162">
        <v>0</v>
      </c>
      <c r="D326" s="93">
        <v>5400</v>
      </c>
      <c r="E326" s="98" t="s">
        <v>20</v>
      </c>
    </row>
    <row r="327" spans="1:5" s="1" customFormat="1" ht="12.75" x14ac:dyDescent="0.2">
      <c r="A327" s="126">
        <v>153</v>
      </c>
      <c r="B327" s="109" t="s">
        <v>409</v>
      </c>
      <c r="C327" s="162">
        <v>0</v>
      </c>
      <c r="D327" s="93">
        <v>5400</v>
      </c>
      <c r="E327" s="98" t="s">
        <v>20</v>
      </c>
    </row>
    <row r="328" spans="1:5" s="1" customFormat="1" ht="12.75" x14ac:dyDescent="0.2">
      <c r="A328" s="126">
        <v>154</v>
      </c>
      <c r="B328" s="109" t="s">
        <v>409</v>
      </c>
      <c r="C328" s="162">
        <v>0</v>
      </c>
      <c r="D328" s="93">
        <v>5400</v>
      </c>
      <c r="E328" s="98" t="s">
        <v>20</v>
      </c>
    </row>
    <row r="329" spans="1:5" s="1" customFormat="1" ht="12.75" x14ac:dyDescent="0.2">
      <c r="A329" s="126">
        <v>155</v>
      </c>
      <c r="B329" s="109" t="s">
        <v>410</v>
      </c>
      <c r="C329" s="162">
        <v>0</v>
      </c>
      <c r="D329" s="93">
        <v>8400</v>
      </c>
      <c r="E329" s="98" t="s">
        <v>20</v>
      </c>
    </row>
    <row r="330" spans="1:5" s="1" customFormat="1" ht="12.75" x14ac:dyDescent="0.2">
      <c r="A330" s="126">
        <v>156</v>
      </c>
      <c r="B330" s="109" t="s">
        <v>411</v>
      </c>
      <c r="C330" s="162">
        <v>0</v>
      </c>
      <c r="D330" s="93">
        <v>6800</v>
      </c>
      <c r="E330" s="98" t="s">
        <v>20</v>
      </c>
    </row>
    <row r="331" spans="1:5" s="1" customFormat="1" ht="12.75" x14ac:dyDescent="0.2">
      <c r="A331" s="126">
        <v>157</v>
      </c>
      <c r="B331" s="109" t="s">
        <v>412</v>
      </c>
      <c r="C331" s="162">
        <v>0</v>
      </c>
      <c r="D331" s="93">
        <v>6800</v>
      </c>
      <c r="E331" s="98" t="s">
        <v>20</v>
      </c>
    </row>
    <row r="332" spans="1:5" s="1" customFormat="1" ht="12.75" x14ac:dyDescent="0.2">
      <c r="A332" s="126">
        <v>158</v>
      </c>
      <c r="B332" s="109" t="s">
        <v>413</v>
      </c>
      <c r="C332" s="162">
        <v>0</v>
      </c>
      <c r="D332" s="93">
        <v>5600</v>
      </c>
      <c r="E332" s="98" t="s">
        <v>20</v>
      </c>
    </row>
    <row r="333" spans="1:5" s="1" customFormat="1" ht="12.75" x14ac:dyDescent="0.2">
      <c r="A333" s="126">
        <v>159</v>
      </c>
      <c r="B333" s="109" t="s">
        <v>413</v>
      </c>
      <c r="C333" s="162">
        <v>0</v>
      </c>
      <c r="D333" s="93">
        <v>5600</v>
      </c>
      <c r="E333" s="98" t="s">
        <v>20</v>
      </c>
    </row>
    <row r="334" spans="1:5" s="1" customFormat="1" ht="12.75" x14ac:dyDescent="0.2">
      <c r="A334" s="126">
        <v>160</v>
      </c>
      <c r="B334" s="109" t="s">
        <v>414</v>
      </c>
      <c r="C334" s="162">
        <v>0</v>
      </c>
      <c r="D334" s="93">
        <v>1200</v>
      </c>
      <c r="E334" s="98" t="s">
        <v>20</v>
      </c>
    </row>
    <row r="335" spans="1:5" s="1" customFormat="1" ht="12.75" x14ac:dyDescent="0.2">
      <c r="A335" s="126">
        <v>161</v>
      </c>
      <c r="B335" s="109" t="s">
        <v>346</v>
      </c>
      <c r="C335" s="162">
        <v>0</v>
      </c>
      <c r="D335" s="93">
        <v>100</v>
      </c>
      <c r="E335" s="98" t="s">
        <v>20</v>
      </c>
    </row>
    <row r="336" spans="1:5" s="1" customFormat="1" ht="12.75" x14ac:dyDescent="0.2">
      <c r="A336" s="126">
        <v>162</v>
      </c>
      <c r="B336" s="109" t="s">
        <v>381</v>
      </c>
      <c r="C336" s="162">
        <v>70658.990000000005</v>
      </c>
      <c r="D336" s="93">
        <v>83000</v>
      </c>
      <c r="E336" s="98" t="s">
        <v>20</v>
      </c>
    </row>
    <row r="337" spans="1:5" s="1" customFormat="1" ht="12.75" x14ac:dyDescent="0.2">
      <c r="A337" s="126">
        <v>163</v>
      </c>
      <c r="B337" s="109" t="s">
        <v>415</v>
      </c>
      <c r="C337" s="162">
        <v>11698.88</v>
      </c>
      <c r="D337" s="93">
        <v>23200</v>
      </c>
      <c r="E337" s="98" t="s">
        <v>20</v>
      </c>
    </row>
    <row r="338" spans="1:5" s="1" customFormat="1" ht="12.75" x14ac:dyDescent="0.2">
      <c r="A338" s="133"/>
      <c r="B338" s="106" t="s">
        <v>416</v>
      </c>
      <c r="C338" s="162"/>
      <c r="D338" s="93"/>
      <c r="E338" s="99"/>
    </row>
    <row r="339" spans="1:5" s="1" customFormat="1" ht="12.75" x14ac:dyDescent="0.2">
      <c r="A339" s="126">
        <v>164</v>
      </c>
      <c r="B339" s="109" t="s">
        <v>417</v>
      </c>
      <c r="C339" s="162">
        <v>0</v>
      </c>
      <c r="D339" s="93">
        <v>800</v>
      </c>
      <c r="E339" s="98" t="s">
        <v>20</v>
      </c>
    </row>
    <row r="340" spans="1:5" s="1" customFormat="1" ht="12.75" x14ac:dyDescent="0.2">
      <c r="A340" s="126">
        <v>165</v>
      </c>
      <c r="B340" s="109" t="s">
        <v>418</v>
      </c>
      <c r="C340" s="162">
        <v>0</v>
      </c>
      <c r="D340" s="93">
        <v>1300</v>
      </c>
      <c r="E340" s="98" t="s">
        <v>20</v>
      </c>
    </row>
    <row r="341" spans="1:5" s="1" customFormat="1" ht="12.75" x14ac:dyDescent="0.2">
      <c r="A341" s="126">
        <v>166</v>
      </c>
      <c r="B341" s="109" t="s">
        <v>419</v>
      </c>
      <c r="C341" s="162">
        <v>0</v>
      </c>
      <c r="D341" s="93">
        <v>13200</v>
      </c>
      <c r="E341" s="98" t="s">
        <v>20</v>
      </c>
    </row>
    <row r="342" spans="1:5" s="1" customFormat="1" ht="12.75" x14ac:dyDescent="0.2">
      <c r="A342" s="126">
        <v>167</v>
      </c>
      <c r="B342" s="109" t="s">
        <v>420</v>
      </c>
      <c r="C342" s="162">
        <v>3607.32</v>
      </c>
      <c r="D342" s="93">
        <v>10600</v>
      </c>
      <c r="E342" s="98" t="s">
        <v>20</v>
      </c>
    </row>
    <row r="343" spans="1:5" s="1" customFormat="1" ht="12.75" x14ac:dyDescent="0.2">
      <c r="A343" s="126">
        <v>168</v>
      </c>
      <c r="B343" s="109" t="s">
        <v>421</v>
      </c>
      <c r="C343" s="162">
        <v>0</v>
      </c>
      <c r="D343" s="93">
        <v>19600</v>
      </c>
      <c r="E343" s="98" t="s">
        <v>20</v>
      </c>
    </row>
    <row r="344" spans="1:5" s="1" customFormat="1" ht="12.75" x14ac:dyDescent="0.2">
      <c r="A344" s="126">
        <v>169</v>
      </c>
      <c r="B344" s="109" t="s">
        <v>422</v>
      </c>
      <c r="C344" s="162">
        <v>0</v>
      </c>
      <c r="D344" s="93">
        <v>35400</v>
      </c>
      <c r="E344" s="98" t="s">
        <v>20</v>
      </c>
    </row>
    <row r="345" spans="1:5" s="1" customFormat="1" ht="12.75" x14ac:dyDescent="0.2">
      <c r="A345" s="126">
        <v>170</v>
      </c>
      <c r="B345" s="109" t="s">
        <v>423</v>
      </c>
      <c r="C345" s="162">
        <v>0</v>
      </c>
      <c r="D345" s="93">
        <v>9600</v>
      </c>
      <c r="E345" s="98" t="s">
        <v>20</v>
      </c>
    </row>
    <row r="346" spans="1:5" s="1" customFormat="1" ht="12.75" x14ac:dyDescent="0.2">
      <c r="A346" s="126">
        <v>171</v>
      </c>
      <c r="B346" s="109" t="s">
        <v>423</v>
      </c>
      <c r="C346" s="162">
        <v>0</v>
      </c>
      <c r="D346" s="93">
        <v>9900</v>
      </c>
      <c r="E346" s="98" t="s">
        <v>20</v>
      </c>
    </row>
    <row r="347" spans="1:5" s="1" customFormat="1" ht="12.75" x14ac:dyDescent="0.2">
      <c r="A347" s="126">
        <v>172</v>
      </c>
      <c r="B347" s="109" t="s">
        <v>424</v>
      </c>
      <c r="C347" s="162">
        <v>0</v>
      </c>
      <c r="D347" s="93">
        <v>3300</v>
      </c>
      <c r="E347" s="98" t="s">
        <v>20</v>
      </c>
    </row>
    <row r="348" spans="1:5" s="1" customFormat="1" ht="12.75" x14ac:dyDescent="0.2">
      <c r="A348" s="126">
        <v>173</v>
      </c>
      <c r="B348" s="109" t="s">
        <v>425</v>
      </c>
      <c r="C348" s="162">
        <v>0</v>
      </c>
      <c r="D348" s="93">
        <v>2400</v>
      </c>
      <c r="E348" s="98" t="s">
        <v>20</v>
      </c>
    </row>
    <row r="349" spans="1:5" s="1" customFormat="1" ht="12.75" x14ac:dyDescent="0.2">
      <c r="A349" s="126">
        <v>174</v>
      </c>
      <c r="B349" s="109" t="s">
        <v>426</v>
      </c>
      <c r="C349" s="162">
        <v>0</v>
      </c>
      <c r="D349" s="93">
        <v>5800</v>
      </c>
      <c r="E349" s="98" t="s">
        <v>20</v>
      </c>
    </row>
    <row r="350" spans="1:5" s="1" customFormat="1" ht="12.75" x14ac:dyDescent="0.2">
      <c r="A350" s="126">
        <v>175</v>
      </c>
      <c r="B350" s="109" t="s">
        <v>427</v>
      </c>
      <c r="C350" s="162">
        <v>0</v>
      </c>
      <c r="D350" s="93">
        <v>2100</v>
      </c>
      <c r="E350" s="98" t="s">
        <v>20</v>
      </c>
    </row>
    <row r="351" spans="1:5" s="1" customFormat="1" ht="12.75" x14ac:dyDescent="0.2">
      <c r="A351" s="126">
        <v>176</v>
      </c>
      <c r="B351" s="109" t="s">
        <v>428</v>
      </c>
      <c r="C351" s="162">
        <v>0</v>
      </c>
      <c r="D351" s="93">
        <v>2100</v>
      </c>
      <c r="E351" s="98" t="s">
        <v>20</v>
      </c>
    </row>
    <row r="352" spans="1:5" s="1" customFormat="1" ht="12.75" x14ac:dyDescent="0.2">
      <c r="A352" s="126">
        <v>177</v>
      </c>
      <c r="B352" s="109" t="s">
        <v>428</v>
      </c>
      <c r="C352" s="162">
        <v>0</v>
      </c>
      <c r="D352" s="93">
        <v>2000</v>
      </c>
      <c r="E352" s="98" t="s">
        <v>20</v>
      </c>
    </row>
    <row r="353" spans="1:5" s="1" customFormat="1" ht="12.75" x14ac:dyDescent="0.2">
      <c r="A353" s="126">
        <v>178</v>
      </c>
      <c r="B353" s="109" t="s">
        <v>429</v>
      </c>
      <c r="C353" s="162">
        <v>0</v>
      </c>
      <c r="D353" s="93">
        <v>6000</v>
      </c>
      <c r="E353" s="98" t="s">
        <v>20</v>
      </c>
    </row>
    <row r="354" spans="1:5" s="1" customFormat="1" ht="12.75" x14ac:dyDescent="0.2">
      <c r="A354" s="126">
        <v>179</v>
      </c>
      <c r="B354" s="109" t="s">
        <v>429</v>
      </c>
      <c r="C354" s="162">
        <v>0</v>
      </c>
      <c r="D354" s="93">
        <v>6000</v>
      </c>
      <c r="E354" s="98" t="s">
        <v>20</v>
      </c>
    </row>
    <row r="355" spans="1:5" s="1" customFormat="1" ht="12.75" x14ac:dyDescent="0.2">
      <c r="A355" s="126">
        <v>180</v>
      </c>
      <c r="B355" s="109" t="s">
        <v>430</v>
      </c>
      <c r="C355" s="162">
        <v>0</v>
      </c>
      <c r="D355" s="93">
        <v>6300</v>
      </c>
      <c r="E355" s="98" t="s">
        <v>20</v>
      </c>
    </row>
    <row r="356" spans="1:5" s="1" customFormat="1" ht="12.75" x14ac:dyDescent="0.2">
      <c r="A356" s="126">
        <v>181</v>
      </c>
      <c r="B356" s="109" t="s">
        <v>431</v>
      </c>
      <c r="C356" s="162">
        <v>0</v>
      </c>
      <c r="D356" s="93">
        <v>18000</v>
      </c>
      <c r="E356" s="98" t="s">
        <v>20</v>
      </c>
    </row>
    <row r="357" spans="1:5" s="1" customFormat="1" ht="12.75" x14ac:dyDescent="0.2">
      <c r="A357" s="126">
        <v>182</v>
      </c>
      <c r="B357" s="109" t="s">
        <v>432</v>
      </c>
      <c r="C357" s="162">
        <v>0</v>
      </c>
      <c r="D357" s="93">
        <v>250</v>
      </c>
      <c r="E357" s="98" t="s">
        <v>20</v>
      </c>
    </row>
    <row r="358" spans="1:5" s="1" customFormat="1" ht="12.75" x14ac:dyDescent="0.2">
      <c r="A358" s="126">
        <v>183</v>
      </c>
      <c r="B358" s="109" t="s">
        <v>433</v>
      </c>
      <c r="C358" s="162">
        <v>0</v>
      </c>
      <c r="D358" s="93">
        <v>700</v>
      </c>
      <c r="E358" s="98" t="s">
        <v>20</v>
      </c>
    </row>
    <row r="359" spans="1:5" s="1" customFormat="1" ht="12.75" x14ac:dyDescent="0.2">
      <c r="A359" s="126">
        <v>184</v>
      </c>
      <c r="B359" s="109" t="s">
        <v>433</v>
      </c>
      <c r="C359" s="162">
        <v>0</v>
      </c>
      <c r="D359" s="93">
        <v>700</v>
      </c>
      <c r="E359" s="98" t="s">
        <v>20</v>
      </c>
    </row>
    <row r="360" spans="1:5" s="1" customFormat="1" ht="12.75" x14ac:dyDescent="0.2">
      <c r="A360" s="126">
        <v>185</v>
      </c>
      <c r="B360" s="109" t="s">
        <v>434</v>
      </c>
      <c r="C360" s="162">
        <v>0</v>
      </c>
      <c r="D360" s="93">
        <v>4000</v>
      </c>
      <c r="E360" s="98" t="s">
        <v>20</v>
      </c>
    </row>
    <row r="361" spans="1:5" s="1" customFormat="1" ht="12.75" x14ac:dyDescent="0.2">
      <c r="A361" s="126">
        <v>186</v>
      </c>
      <c r="B361" s="109" t="s">
        <v>434</v>
      </c>
      <c r="C361" s="162">
        <v>0</v>
      </c>
      <c r="D361" s="93">
        <v>4000</v>
      </c>
      <c r="E361" s="98" t="s">
        <v>20</v>
      </c>
    </row>
    <row r="362" spans="1:5" s="1" customFormat="1" ht="12.75" x14ac:dyDescent="0.2">
      <c r="A362" s="131">
        <v>187</v>
      </c>
      <c r="B362" s="114" t="s">
        <v>435</v>
      </c>
      <c r="C362" s="162">
        <v>0</v>
      </c>
      <c r="D362" s="93">
        <v>7800</v>
      </c>
      <c r="E362" s="98" t="s">
        <v>20</v>
      </c>
    </row>
    <row r="363" spans="1:5" s="1" customFormat="1" ht="12.75" x14ac:dyDescent="0.2">
      <c r="A363" s="131">
        <v>188</v>
      </c>
      <c r="B363" s="114" t="s">
        <v>436</v>
      </c>
      <c r="C363" s="162">
        <v>0</v>
      </c>
      <c r="D363" s="93">
        <v>10000</v>
      </c>
      <c r="E363" s="98" t="s">
        <v>20</v>
      </c>
    </row>
    <row r="364" spans="1:5" s="1" customFormat="1" ht="33.75" x14ac:dyDescent="0.2">
      <c r="A364" s="134"/>
      <c r="B364" s="115" t="s">
        <v>437</v>
      </c>
      <c r="C364" s="162"/>
      <c r="D364" s="93"/>
      <c r="E364" s="98"/>
    </row>
    <row r="365" spans="1:5" s="1" customFormat="1" ht="12.75" x14ac:dyDescent="0.2">
      <c r="A365" s="132">
        <v>189</v>
      </c>
      <c r="B365" s="116" t="s">
        <v>438</v>
      </c>
      <c r="C365" s="162">
        <v>0</v>
      </c>
      <c r="D365" s="93">
        <v>12600</v>
      </c>
      <c r="E365" s="98" t="s">
        <v>20</v>
      </c>
    </row>
    <row r="366" spans="1:5" s="1" customFormat="1" ht="12.75" x14ac:dyDescent="0.2">
      <c r="A366" s="126">
        <v>190</v>
      </c>
      <c r="B366" s="109" t="s">
        <v>439</v>
      </c>
      <c r="C366" s="162">
        <v>2397.39</v>
      </c>
      <c r="D366" s="93">
        <v>2500</v>
      </c>
      <c r="E366" s="98" t="s">
        <v>440</v>
      </c>
    </row>
    <row r="367" spans="1:5" s="1" customFormat="1" ht="12.75" x14ac:dyDescent="0.2">
      <c r="A367" s="126">
        <v>191</v>
      </c>
      <c r="B367" s="109" t="s">
        <v>441</v>
      </c>
      <c r="C367" s="162">
        <v>4136.03</v>
      </c>
      <c r="D367" s="93">
        <v>4500</v>
      </c>
      <c r="E367" s="98" t="s">
        <v>20</v>
      </c>
    </row>
    <row r="368" spans="1:5" s="1" customFormat="1" ht="12.75" x14ac:dyDescent="0.2">
      <c r="A368" s="126">
        <v>192</v>
      </c>
      <c r="B368" s="109" t="s">
        <v>442</v>
      </c>
      <c r="C368" s="162">
        <v>15359.54</v>
      </c>
      <c r="D368" s="93">
        <v>13000</v>
      </c>
      <c r="E368" s="98" t="s">
        <v>20</v>
      </c>
    </row>
    <row r="369" spans="1:5" s="1" customFormat="1" ht="12.75" x14ac:dyDescent="0.2">
      <c r="A369" s="133"/>
      <c r="B369" s="106" t="s">
        <v>443</v>
      </c>
      <c r="C369" s="162"/>
      <c r="D369" s="93"/>
      <c r="E369" s="99"/>
    </row>
    <row r="370" spans="1:5" s="1" customFormat="1" ht="12.75" x14ac:dyDescent="0.2">
      <c r="A370" s="126">
        <v>193</v>
      </c>
      <c r="B370" s="109" t="s">
        <v>444</v>
      </c>
      <c r="C370" s="162">
        <v>0</v>
      </c>
      <c r="D370" s="93">
        <v>4400</v>
      </c>
      <c r="E370" s="98" t="s">
        <v>20</v>
      </c>
    </row>
    <row r="371" spans="1:5" s="1" customFormat="1" ht="12.75" x14ac:dyDescent="0.2">
      <c r="A371" s="126">
        <v>194</v>
      </c>
      <c r="B371" s="109" t="s">
        <v>445</v>
      </c>
      <c r="C371" s="162">
        <v>0</v>
      </c>
      <c r="D371" s="93">
        <v>600</v>
      </c>
      <c r="E371" s="98" t="s">
        <v>20</v>
      </c>
    </row>
    <row r="372" spans="1:5" s="1" customFormat="1" ht="12.75" x14ac:dyDescent="0.2">
      <c r="A372" s="126">
        <v>195</v>
      </c>
      <c r="B372" s="109" t="s">
        <v>445</v>
      </c>
      <c r="C372" s="162">
        <v>0</v>
      </c>
      <c r="D372" s="93">
        <v>600</v>
      </c>
      <c r="E372" s="98" t="s">
        <v>20</v>
      </c>
    </row>
    <row r="373" spans="1:5" s="1" customFormat="1" ht="12.75" x14ac:dyDescent="0.2">
      <c r="A373" s="126">
        <v>196</v>
      </c>
      <c r="B373" s="109" t="s">
        <v>446</v>
      </c>
      <c r="C373" s="162">
        <v>0</v>
      </c>
      <c r="D373" s="93">
        <v>1750</v>
      </c>
      <c r="E373" s="98" t="s">
        <v>20</v>
      </c>
    </row>
    <row r="374" spans="1:5" s="1" customFormat="1" ht="12.75" x14ac:dyDescent="0.2">
      <c r="A374" s="126">
        <v>197</v>
      </c>
      <c r="B374" s="109" t="s">
        <v>446</v>
      </c>
      <c r="C374" s="162">
        <v>0</v>
      </c>
      <c r="D374" s="93">
        <v>1750</v>
      </c>
      <c r="E374" s="98" t="s">
        <v>20</v>
      </c>
    </row>
    <row r="375" spans="1:5" s="1" customFormat="1" ht="12.75" x14ac:dyDescent="0.2">
      <c r="A375" s="126">
        <v>198</v>
      </c>
      <c r="B375" s="109" t="s">
        <v>447</v>
      </c>
      <c r="C375" s="162">
        <v>0</v>
      </c>
      <c r="D375" s="93">
        <v>2280</v>
      </c>
      <c r="E375" s="98" t="s">
        <v>20</v>
      </c>
    </row>
    <row r="376" spans="1:5" s="1" customFormat="1" ht="12.75" x14ac:dyDescent="0.2">
      <c r="A376" s="126">
        <v>199</v>
      </c>
      <c r="B376" s="109" t="s">
        <v>447</v>
      </c>
      <c r="C376" s="162">
        <v>0</v>
      </c>
      <c r="D376" s="93">
        <v>2280</v>
      </c>
      <c r="E376" s="98" t="s">
        <v>20</v>
      </c>
    </row>
    <row r="377" spans="1:5" s="1" customFormat="1" ht="12.75" x14ac:dyDescent="0.2">
      <c r="A377" s="126">
        <v>200</v>
      </c>
      <c r="B377" s="109" t="s">
        <v>447</v>
      </c>
      <c r="C377" s="162">
        <v>0</v>
      </c>
      <c r="D377" s="93">
        <v>2280</v>
      </c>
      <c r="E377" s="98" t="s">
        <v>20</v>
      </c>
    </row>
    <row r="378" spans="1:5" s="1" customFormat="1" ht="12.75" x14ac:dyDescent="0.2">
      <c r="A378" s="125"/>
      <c r="B378" s="106" t="s">
        <v>448</v>
      </c>
      <c r="C378" s="162"/>
      <c r="D378" s="93"/>
      <c r="E378" s="99"/>
    </row>
    <row r="379" spans="1:5" s="1" customFormat="1" ht="12.75" x14ac:dyDescent="0.2">
      <c r="A379" s="126">
        <v>202</v>
      </c>
      <c r="B379" s="109" t="s">
        <v>449</v>
      </c>
      <c r="C379" s="162">
        <v>0</v>
      </c>
      <c r="D379" s="93">
        <v>300</v>
      </c>
      <c r="E379" s="98" t="s">
        <v>20</v>
      </c>
    </row>
    <row r="380" spans="1:5" s="1" customFormat="1" ht="12.75" x14ac:dyDescent="0.2">
      <c r="A380" s="126">
        <v>202</v>
      </c>
      <c r="B380" s="109" t="s">
        <v>450</v>
      </c>
      <c r="C380" s="162">
        <v>0</v>
      </c>
      <c r="D380" s="93">
        <v>250</v>
      </c>
      <c r="E380" s="98" t="s">
        <v>20</v>
      </c>
    </row>
    <row r="381" spans="1:5" s="1" customFormat="1" ht="12.75" x14ac:dyDescent="0.2">
      <c r="A381" s="126">
        <v>203</v>
      </c>
      <c r="B381" s="109" t="s">
        <v>451</v>
      </c>
      <c r="C381" s="162">
        <v>0</v>
      </c>
      <c r="D381" s="93">
        <v>100</v>
      </c>
      <c r="E381" s="98" t="s">
        <v>20</v>
      </c>
    </row>
    <row r="382" spans="1:5" s="1" customFormat="1" ht="12.75" x14ac:dyDescent="0.2">
      <c r="A382" s="125"/>
      <c r="B382" s="106" t="s">
        <v>452</v>
      </c>
      <c r="C382" s="162"/>
      <c r="D382" s="93"/>
      <c r="E382" s="99"/>
    </row>
    <row r="383" spans="1:5" s="1" customFormat="1" ht="12.75" x14ac:dyDescent="0.2">
      <c r="A383" s="126">
        <v>204</v>
      </c>
      <c r="B383" s="109" t="s">
        <v>453</v>
      </c>
      <c r="C383" s="162">
        <v>0</v>
      </c>
      <c r="D383" s="93">
        <v>200</v>
      </c>
      <c r="E383" s="98" t="s">
        <v>20</v>
      </c>
    </row>
    <row r="384" spans="1:5" s="1" customFormat="1" ht="12.75" x14ac:dyDescent="0.2">
      <c r="A384" s="127"/>
      <c r="B384" s="106" t="s">
        <v>454</v>
      </c>
      <c r="C384" s="162"/>
      <c r="D384" s="93"/>
      <c r="E384" s="99"/>
    </row>
    <row r="385" spans="1:5" s="1" customFormat="1" ht="12.75" x14ac:dyDescent="0.2">
      <c r="A385" s="124">
        <v>205</v>
      </c>
      <c r="B385" s="108" t="s">
        <v>455</v>
      </c>
      <c r="C385" s="162">
        <v>0</v>
      </c>
      <c r="D385" s="93">
        <v>4600</v>
      </c>
      <c r="E385" s="98" t="s">
        <v>20</v>
      </c>
    </row>
    <row r="386" spans="1:5" s="1" customFormat="1" ht="12.75" x14ac:dyDescent="0.2">
      <c r="A386" s="124">
        <v>206</v>
      </c>
      <c r="B386" s="108" t="s">
        <v>456</v>
      </c>
      <c r="C386" s="162">
        <v>0</v>
      </c>
      <c r="D386" s="93">
        <v>5900</v>
      </c>
      <c r="E386" s="98" t="s">
        <v>20</v>
      </c>
    </row>
    <row r="387" spans="1:5" s="1" customFormat="1" ht="12.75" x14ac:dyDescent="0.2">
      <c r="A387" s="128">
        <v>207</v>
      </c>
      <c r="B387" s="110" t="s">
        <v>457</v>
      </c>
      <c r="C387" s="162">
        <v>0</v>
      </c>
      <c r="D387" s="93">
        <v>129000</v>
      </c>
      <c r="E387" s="98" t="s">
        <v>20</v>
      </c>
    </row>
    <row r="388" spans="1:5" s="1" customFormat="1" ht="45" x14ac:dyDescent="0.2">
      <c r="A388" s="135"/>
      <c r="B388" s="113" t="s">
        <v>458</v>
      </c>
      <c r="C388" s="162"/>
      <c r="D388" s="93"/>
      <c r="E388" s="98"/>
    </row>
    <row r="389" spans="1:5" s="1" customFormat="1" ht="12.75" x14ac:dyDescent="0.2">
      <c r="A389" s="128">
        <v>208</v>
      </c>
      <c r="B389" s="117" t="s">
        <v>459</v>
      </c>
      <c r="C389" s="162">
        <v>0</v>
      </c>
      <c r="D389" s="93">
        <v>5900</v>
      </c>
      <c r="E389" s="98" t="s">
        <v>20</v>
      </c>
    </row>
    <row r="390" spans="1:5" s="1" customFormat="1" ht="22.5" x14ac:dyDescent="0.2">
      <c r="A390" s="135"/>
      <c r="B390" s="113" t="s">
        <v>460</v>
      </c>
      <c r="C390" s="162"/>
      <c r="D390" s="93"/>
      <c r="E390" s="98"/>
    </row>
    <row r="391" spans="1:5" s="1" customFormat="1" ht="12.75" x14ac:dyDescent="0.2">
      <c r="A391" s="136">
        <v>209</v>
      </c>
      <c r="B391" s="117" t="s">
        <v>461</v>
      </c>
      <c r="C391" s="162">
        <v>0</v>
      </c>
      <c r="D391" s="93">
        <v>6300</v>
      </c>
      <c r="E391" s="98" t="s">
        <v>20</v>
      </c>
    </row>
    <row r="392" spans="1:5" s="1" customFormat="1" ht="12.75" x14ac:dyDescent="0.2">
      <c r="A392" s="128">
        <v>210</v>
      </c>
      <c r="B392" s="110" t="s">
        <v>462</v>
      </c>
      <c r="C392" s="162">
        <v>0</v>
      </c>
      <c r="D392" s="93">
        <v>1500</v>
      </c>
      <c r="E392" s="98" t="s">
        <v>20</v>
      </c>
    </row>
    <row r="393" spans="1:5" s="1" customFormat="1" ht="12.75" x14ac:dyDescent="0.2">
      <c r="A393" s="135"/>
      <c r="B393" s="113" t="s">
        <v>463</v>
      </c>
      <c r="C393" s="162"/>
      <c r="D393" s="93"/>
      <c r="E393" s="98"/>
    </row>
    <row r="394" spans="1:5" s="1" customFormat="1" ht="12.75" x14ac:dyDescent="0.2">
      <c r="A394" s="128">
        <v>211</v>
      </c>
      <c r="B394" s="110" t="s">
        <v>464</v>
      </c>
      <c r="C394" s="162">
        <v>0</v>
      </c>
      <c r="D394" s="93">
        <v>6300</v>
      </c>
      <c r="E394" s="98" t="s">
        <v>20</v>
      </c>
    </row>
    <row r="395" spans="1:5" s="1" customFormat="1" ht="22.5" x14ac:dyDescent="0.2">
      <c r="A395" s="135"/>
      <c r="B395" s="113" t="s">
        <v>465</v>
      </c>
      <c r="C395" s="162"/>
      <c r="D395" s="93"/>
      <c r="E395" s="98"/>
    </row>
    <row r="396" spans="1:5" s="1" customFormat="1" ht="12.75" x14ac:dyDescent="0.2">
      <c r="A396" s="136">
        <v>212</v>
      </c>
      <c r="B396" s="117" t="s">
        <v>466</v>
      </c>
      <c r="C396" s="162">
        <v>0</v>
      </c>
      <c r="D396" s="93">
        <v>4400</v>
      </c>
      <c r="E396" s="98" t="s">
        <v>20</v>
      </c>
    </row>
    <row r="397" spans="1:5" s="1" customFormat="1" ht="12.75" x14ac:dyDescent="0.2">
      <c r="A397" s="128">
        <v>213</v>
      </c>
      <c r="B397" s="110" t="s">
        <v>467</v>
      </c>
      <c r="C397" s="162">
        <v>151213</v>
      </c>
      <c r="D397" s="93">
        <v>75000</v>
      </c>
      <c r="E397" s="98" t="s">
        <v>20</v>
      </c>
    </row>
    <row r="398" spans="1:5" s="1" customFormat="1" ht="45" x14ac:dyDescent="0.2">
      <c r="A398" s="135"/>
      <c r="B398" s="113" t="s">
        <v>468</v>
      </c>
      <c r="C398" s="162"/>
      <c r="D398" s="93"/>
      <c r="E398" s="98"/>
    </row>
    <row r="399" spans="1:5" s="1" customFormat="1" ht="12.75" x14ac:dyDescent="0.2">
      <c r="A399" s="123">
        <v>214</v>
      </c>
      <c r="B399" s="107" t="s">
        <v>469</v>
      </c>
      <c r="C399" s="162">
        <v>0</v>
      </c>
      <c r="D399" s="93">
        <v>11000</v>
      </c>
      <c r="E399" s="98" t="s">
        <v>20</v>
      </c>
    </row>
    <row r="400" spans="1:5" s="1" customFormat="1" ht="12.75" x14ac:dyDescent="0.2">
      <c r="A400" s="124">
        <v>215</v>
      </c>
      <c r="B400" s="108" t="s">
        <v>470</v>
      </c>
      <c r="C400" s="162">
        <v>38222.239999999998</v>
      </c>
      <c r="D400" s="93">
        <v>19000</v>
      </c>
      <c r="E400" s="98" t="s">
        <v>20</v>
      </c>
    </row>
    <row r="401" spans="1:5" s="1" customFormat="1" ht="12.75" x14ac:dyDescent="0.2">
      <c r="A401" s="128">
        <v>216</v>
      </c>
      <c r="B401" s="110" t="s">
        <v>471</v>
      </c>
      <c r="C401" s="162">
        <v>127203.57</v>
      </c>
      <c r="D401" s="93">
        <v>133500</v>
      </c>
      <c r="E401" s="98" t="s">
        <v>20</v>
      </c>
    </row>
    <row r="402" spans="1:5" s="1" customFormat="1" ht="12.75" x14ac:dyDescent="0.2">
      <c r="A402" s="128">
        <v>217</v>
      </c>
      <c r="B402" s="110" t="s">
        <v>472</v>
      </c>
      <c r="C402" s="162">
        <v>193081.54</v>
      </c>
      <c r="D402" s="93">
        <v>89000</v>
      </c>
      <c r="E402" s="98" t="s">
        <v>20</v>
      </c>
    </row>
    <row r="403" spans="1:5" s="1" customFormat="1" ht="12.75" x14ac:dyDescent="0.2">
      <c r="A403" s="135">
        <v>218</v>
      </c>
      <c r="B403" s="113" t="s">
        <v>473</v>
      </c>
      <c r="C403" s="162"/>
      <c r="D403" s="93"/>
      <c r="E403" s="98"/>
    </row>
    <row r="404" spans="1:5" s="1" customFormat="1" ht="12.75" x14ac:dyDescent="0.2">
      <c r="A404" s="123">
        <v>219</v>
      </c>
      <c r="B404" s="107" t="s">
        <v>474</v>
      </c>
      <c r="C404" s="162">
        <v>0</v>
      </c>
      <c r="D404" s="93">
        <v>11200</v>
      </c>
      <c r="E404" s="98" t="s">
        <v>20</v>
      </c>
    </row>
    <row r="405" spans="1:5" s="1" customFormat="1" ht="12.75" x14ac:dyDescent="0.2">
      <c r="A405" s="124">
        <v>220</v>
      </c>
      <c r="B405" s="108" t="s">
        <v>475</v>
      </c>
      <c r="C405" s="162">
        <v>127203</v>
      </c>
      <c r="D405" s="93">
        <v>287200</v>
      </c>
      <c r="E405" s="98" t="s">
        <v>20</v>
      </c>
    </row>
    <row r="406" spans="1:5" s="1" customFormat="1" ht="12.75" x14ac:dyDescent="0.2">
      <c r="A406" s="124">
        <v>221</v>
      </c>
      <c r="B406" s="108" t="s">
        <v>476</v>
      </c>
      <c r="C406" s="162">
        <v>0</v>
      </c>
      <c r="D406" s="93">
        <v>1600</v>
      </c>
      <c r="E406" s="98" t="s">
        <v>20</v>
      </c>
    </row>
    <row r="407" spans="1:5" s="1" customFormat="1" ht="12.75" x14ac:dyDescent="0.2">
      <c r="A407" s="124">
        <v>222</v>
      </c>
      <c r="B407" s="108" t="s">
        <v>477</v>
      </c>
      <c r="C407" s="162">
        <v>0</v>
      </c>
      <c r="D407" s="93">
        <v>800</v>
      </c>
      <c r="E407" s="98" t="s">
        <v>20</v>
      </c>
    </row>
    <row r="408" spans="1:5" s="1" customFormat="1" ht="12.75" x14ac:dyDescent="0.2">
      <c r="A408" s="124">
        <v>223</v>
      </c>
      <c r="B408" s="108" t="s">
        <v>478</v>
      </c>
      <c r="C408" s="162">
        <v>0</v>
      </c>
      <c r="D408" s="93">
        <v>350</v>
      </c>
      <c r="E408" s="98" t="s">
        <v>20</v>
      </c>
    </row>
    <row r="409" spans="1:5" s="1" customFormat="1" ht="12.75" x14ac:dyDescent="0.2">
      <c r="A409" s="124">
        <v>224</v>
      </c>
      <c r="B409" s="108" t="s">
        <v>479</v>
      </c>
      <c r="C409" s="162">
        <v>0</v>
      </c>
      <c r="D409" s="93">
        <v>750</v>
      </c>
      <c r="E409" s="98" t="s">
        <v>20</v>
      </c>
    </row>
    <row r="410" spans="1:5" s="1" customFormat="1" ht="12.75" x14ac:dyDescent="0.2">
      <c r="A410" s="124">
        <v>225</v>
      </c>
      <c r="B410" s="108" t="s">
        <v>329</v>
      </c>
      <c r="C410" s="162">
        <v>0</v>
      </c>
      <c r="D410" s="93">
        <v>300</v>
      </c>
      <c r="E410" s="98" t="s">
        <v>20</v>
      </c>
    </row>
    <row r="411" spans="1:5" s="1" customFormat="1" ht="12.75" x14ac:dyDescent="0.2">
      <c r="A411" s="124">
        <v>226</v>
      </c>
      <c r="B411" s="108" t="s">
        <v>480</v>
      </c>
      <c r="C411" s="162">
        <v>0</v>
      </c>
      <c r="D411" s="93">
        <v>3400</v>
      </c>
      <c r="E411" s="98" t="s">
        <v>20</v>
      </c>
    </row>
    <row r="412" spans="1:5" s="1" customFormat="1" ht="12.75" x14ac:dyDescent="0.2">
      <c r="A412" s="128">
        <v>227</v>
      </c>
      <c r="B412" s="110" t="s">
        <v>481</v>
      </c>
      <c r="C412" s="162">
        <v>0</v>
      </c>
      <c r="D412" s="93">
        <v>550</v>
      </c>
      <c r="E412" s="98" t="s">
        <v>20</v>
      </c>
    </row>
    <row r="413" spans="1:5" s="1" customFormat="1" ht="12.75" x14ac:dyDescent="0.2">
      <c r="A413" s="128">
        <v>228</v>
      </c>
      <c r="B413" s="110" t="s">
        <v>482</v>
      </c>
      <c r="C413" s="162">
        <v>0</v>
      </c>
      <c r="D413" s="93">
        <v>3500</v>
      </c>
      <c r="E413" s="98" t="s">
        <v>20</v>
      </c>
    </row>
    <row r="414" spans="1:5" s="1" customFormat="1" ht="22.5" x14ac:dyDescent="0.2">
      <c r="A414" s="135"/>
      <c r="B414" s="113" t="s">
        <v>483</v>
      </c>
      <c r="C414" s="162"/>
      <c r="D414" s="93"/>
      <c r="E414" s="98"/>
    </row>
    <row r="415" spans="1:5" s="1" customFormat="1" ht="12.75" x14ac:dyDescent="0.2">
      <c r="A415" s="123">
        <v>229</v>
      </c>
      <c r="B415" s="107" t="s">
        <v>484</v>
      </c>
      <c r="C415" s="162">
        <v>0</v>
      </c>
      <c r="D415" s="93">
        <v>250</v>
      </c>
      <c r="E415" s="98" t="s">
        <v>20</v>
      </c>
    </row>
    <row r="416" spans="1:5" s="1" customFormat="1" ht="12.75" x14ac:dyDescent="0.2">
      <c r="A416" s="124">
        <v>230</v>
      </c>
      <c r="B416" s="108" t="s">
        <v>485</v>
      </c>
      <c r="C416" s="162">
        <v>0</v>
      </c>
      <c r="D416" s="93">
        <v>2500</v>
      </c>
      <c r="E416" s="98" t="s">
        <v>20</v>
      </c>
    </row>
    <row r="417" spans="1:5" s="1" customFormat="1" ht="12.75" x14ac:dyDescent="0.2">
      <c r="A417" s="124">
        <v>231</v>
      </c>
      <c r="B417" s="108" t="s">
        <v>486</v>
      </c>
      <c r="C417" s="162">
        <v>0</v>
      </c>
      <c r="D417" s="93">
        <v>750</v>
      </c>
      <c r="E417" s="98" t="s">
        <v>20</v>
      </c>
    </row>
    <row r="418" spans="1:5" s="1" customFormat="1" ht="12.75" x14ac:dyDescent="0.2">
      <c r="A418" s="124">
        <v>232</v>
      </c>
      <c r="B418" s="108" t="s">
        <v>487</v>
      </c>
      <c r="C418" s="162">
        <v>0</v>
      </c>
      <c r="D418" s="93">
        <v>2700</v>
      </c>
      <c r="E418" s="98" t="s">
        <v>20</v>
      </c>
    </row>
    <row r="419" spans="1:5" s="1" customFormat="1" ht="12.75" x14ac:dyDescent="0.2">
      <c r="A419" s="124">
        <v>233</v>
      </c>
      <c r="B419" s="108" t="s">
        <v>488</v>
      </c>
      <c r="C419" s="162">
        <v>0</v>
      </c>
      <c r="D419" s="93">
        <v>800</v>
      </c>
      <c r="E419" s="98" t="s">
        <v>20</v>
      </c>
    </row>
    <row r="420" spans="1:5" s="1" customFormat="1" ht="12.75" x14ac:dyDescent="0.2">
      <c r="A420" s="124">
        <v>234</v>
      </c>
      <c r="B420" s="108" t="s">
        <v>466</v>
      </c>
      <c r="C420" s="162">
        <v>0</v>
      </c>
      <c r="D420" s="93">
        <v>2800</v>
      </c>
      <c r="E420" s="98" t="s">
        <v>20</v>
      </c>
    </row>
    <row r="421" spans="1:5" s="1" customFormat="1" ht="12.75" x14ac:dyDescent="0.2">
      <c r="A421" s="124">
        <v>235</v>
      </c>
      <c r="B421" s="108" t="s">
        <v>466</v>
      </c>
      <c r="C421" s="162">
        <v>0</v>
      </c>
      <c r="D421" s="93">
        <v>2800</v>
      </c>
      <c r="E421" s="98" t="s">
        <v>20</v>
      </c>
    </row>
    <row r="422" spans="1:5" s="1" customFormat="1" ht="12.75" x14ac:dyDescent="0.2">
      <c r="A422" s="124">
        <v>236</v>
      </c>
      <c r="B422" s="108" t="s">
        <v>489</v>
      </c>
      <c r="C422" s="162">
        <v>0</v>
      </c>
      <c r="D422" s="93">
        <v>900</v>
      </c>
      <c r="E422" s="98" t="s">
        <v>20</v>
      </c>
    </row>
    <row r="423" spans="1:5" s="1" customFormat="1" ht="12.75" x14ac:dyDescent="0.2">
      <c r="A423" s="124">
        <v>237</v>
      </c>
      <c r="B423" s="108" t="s">
        <v>490</v>
      </c>
      <c r="C423" s="162">
        <v>0</v>
      </c>
      <c r="D423" s="93">
        <v>1400</v>
      </c>
      <c r="E423" s="98" t="s">
        <v>20</v>
      </c>
    </row>
    <row r="424" spans="1:5" s="1" customFormat="1" ht="12.75" x14ac:dyDescent="0.2">
      <c r="A424" s="124">
        <v>238</v>
      </c>
      <c r="B424" s="108" t="s">
        <v>491</v>
      </c>
      <c r="C424" s="162">
        <v>0</v>
      </c>
      <c r="D424" s="93">
        <v>650</v>
      </c>
      <c r="E424" s="98" t="s">
        <v>20</v>
      </c>
    </row>
    <row r="425" spans="1:5" s="1" customFormat="1" ht="12.75" x14ac:dyDescent="0.2">
      <c r="A425" s="124">
        <v>239</v>
      </c>
      <c r="B425" s="108" t="s">
        <v>492</v>
      </c>
      <c r="C425" s="162">
        <v>0</v>
      </c>
      <c r="D425" s="93">
        <v>500</v>
      </c>
      <c r="E425" s="98" t="s">
        <v>20</v>
      </c>
    </row>
    <row r="426" spans="1:5" s="1" customFormat="1" ht="12.75" x14ac:dyDescent="0.2">
      <c r="A426" s="124">
        <v>240</v>
      </c>
      <c r="B426" s="108" t="s">
        <v>493</v>
      </c>
      <c r="C426" s="162">
        <v>0</v>
      </c>
      <c r="D426" s="93">
        <v>1600</v>
      </c>
      <c r="E426" s="98" t="s">
        <v>20</v>
      </c>
    </row>
    <row r="427" spans="1:5" s="1" customFormat="1" ht="12.75" x14ac:dyDescent="0.2">
      <c r="A427" s="124">
        <v>241</v>
      </c>
      <c r="B427" s="108" t="s">
        <v>466</v>
      </c>
      <c r="C427" s="162">
        <v>0</v>
      </c>
      <c r="D427" s="93">
        <v>2700</v>
      </c>
      <c r="E427" s="98" t="s">
        <v>20</v>
      </c>
    </row>
    <row r="428" spans="1:5" s="1" customFormat="1" ht="12.75" x14ac:dyDescent="0.2">
      <c r="A428" s="124">
        <v>242</v>
      </c>
      <c r="B428" s="108" t="s">
        <v>466</v>
      </c>
      <c r="C428" s="162">
        <v>0</v>
      </c>
      <c r="D428" s="93">
        <v>2700</v>
      </c>
      <c r="E428" s="98" t="s">
        <v>20</v>
      </c>
    </row>
    <row r="429" spans="1:5" s="1" customFormat="1" ht="12.75" x14ac:dyDescent="0.2">
      <c r="A429" s="124">
        <v>243</v>
      </c>
      <c r="B429" s="108" t="s">
        <v>466</v>
      </c>
      <c r="C429" s="162">
        <v>0</v>
      </c>
      <c r="D429" s="93">
        <v>2700</v>
      </c>
      <c r="E429" s="98" t="s">
        <v>20</v>
      </c>
    </row>
    <row r="430" spans="1:5" s="1" customFormat="1" ht="12.75" x14ac:dyDescent="0.2">
      <c r="A430" s="124">
        <v>244</v>
      </c>
      <c r="B430" s="108" t="s">
        <v>494</v>
      </c>
      <c r="C430" s="162">
        <v>0</v>
      </c>
      <c r="D430" s="93">
        <v>11300</v>
      </c>
      <c r="E430" s="98" t="s">
        <v>20</v>
      </c>
    </row>
    <row r="431" spans="1:5" s="1" customFormat="1" ht="12.75" x14ac:dyDescent="0.2">
      <c r="A431" s="124">
        <v>245</v>
      </c>
      <c r="B431" s="108" t="s">
        <v>495</v>
      </c>
      <c r="C431" s="162">
        <v>0</v>
      </c>
      <c r="D431" s="93">
        <v>4500</v>
      </c>
      <c r="E431" s="98" t="s">
        <v>20</v>
      </c>
    </row>
    <row r="432" spans="1:5" s="1" customFormat="1" ht="12.75" x14ac:dyDescent="0.2">
      <c r="A432" s="124">
        <v>246</v>
      </c>
      <c r="B432" s="108" t="s">
        <v>496</v>
      </c>
      <c r="C432" s="162">
        <v>0</v>
      </c>
      <c r="D432" s="93">
        <v>4800</v>
      </c>
      <c r="E432" s="98" t="s">
        <v>20</v>
      </c>
    </row>
    <row r="433" spans="1:5" s="1" customFormat="1" ht="12.75" x14ac:dyDescent="0.2">
      <c r="A433" s="124">
        <v>247</v>
      </c>
      <c r="B433" s="108" t="s">
        <v>497</v>
      </c>
      <c r="C433" s="162">
        <v>0</v>
      </c>
      <c r="D433" s="93">
        <v>1500</v>
      </c>
      <c r="E433" s="98" t="s">
        <v>20</v>
      </c>
    </row>
    <row r="434" spans="1:5" s="1" customFormat="1" ht="12.75" x14ac:dyDescent="0.2">
      <c r="A434" s="124">
        <v>248</v>
      </c>
      <c r="B434" s="108" t="s">
        <v>466</v>
      </c>
      <c r="C434" s="162">
        <v>0</v>
      </c>
      <c r="D434" s="93">
        <v>8200</v>
      </c>
      <c r="E434" s="98" t="s">
        <v>20</v>
      </c>
    </row>
    <row r="435" spans="1:5" s="1" customFormat="1" ht="12.75" x14ac:dyDescent="0.2">
      <c r="A435" s="124">
        <v>249</v>
      </c>
      <c r="B435" s="108" t="s">
        <v>498</v>
      </c>
      <c r="C435" s="162">
        <v>22744.15</v>
      </c>
      <c r="D435" s="93">
        <v>11400</v>
      </c>
      <c r="E435" s="98" t="s">
        <v>20</v>
      </c>
    </row>
    <row r="436" spans="1:5" s="1" customFormat="1" ht="12.75" x14ac:dyDescent="0.2">
      <c r="A436" s="124">
        <v>250</v>
      </c>
      <c r="B436" s="108" t="s">
        <v>499</v>
      </c>
      <c r="C436" s="162">
        <v>13047.44</v>
      </c>
      <c r="D436" s="93">
        <v>12600</v>
      </c>
      <c r="E436" s="98" t="s">
        <v>20</v>
      </c>
    </row>
    <row r="437" spans="1:5" s="1" customFormat="1" ht="12.75" x14ac:dyDescent="0.2">
      <c r="A437" s="124">
        <v>251</v>
      </c>
      <c r="B437" s="108" t="s">
        <v>500</v>
      </c>
      <c r="C437" s="162">
        <v>12855.89</v>
      </c>
      <c r="D437" s="93">
        <v>12600</v>
      </c>
      <c r="E437" s="98" t="s">
        <v>20</v>
      </c>
    </row>
    <row r="438" spans="1:5" s="1" customFormat="1" ht="12.75" x14ac:dyDescent="0.2">
      <c r="A438" s="124">
        <v>252</v>
      </c>
      <c r="B438" s="108" t="s">
        <v>329</v>
      </c>
      <c r="C438" s="162">
        <v>0</v>
      </c>
      <c r="D438" s="93">
        <v>4800</v>
      </c>
      <c r="E438" s="98" t="s">
        <v>20</v>
      </c>
    </row>
    <row r="439" spans="1:5" s="1" customFormat="1" ht="12.75" x14ac:dyDescent="0.2">
      <c r="A439" s="124">
        <v>253</v>
      </c>
      <c r="B439" s="108" t="s">
        <v>501</v>
      </c>
      <c r="C439" s="162"/>
      <c r="D439" s="93">
        <v>4200</v>
      </c>
      <c r="E439" s="98" t="s">
        <v>20</v>
      </c>
    </row>
    <row r="440" spans="1:5" s="1" customFormat="1" ht="12.75" x14ac:dyDescent="0.2">
      <c r="A440" s="124">
        <v>254</v>
      </c>
      <c r="B440" s="108" t="s">
        <v>502</v>
      </c>
      <c r="C440" s="162">
        <v>0</v>
      </c>
      <c r="D440" s="93">
        <v>6000</v>
      </c>
      <c r="E440" s="98" t="s">
        <v>20</v>
      </c>
    </row>
    <row r="441" spans="1:5" s="1" customFormat="1" ht="12.75" x14ac:dyDescent="0.2">
      <c r="A441" s="124">
        <v>255</v>
      </c>
      <c r="B441" s="108" t="s">
        <v>503</v>
      </c>
      <c r="C441" s="162">
        <v>0</v>
      </c>
      <c r="D441" s="93">
        <v>2900</v>
      </c>
      <c r="E441" s="98" t="s">
        <v>20</v>
      </c>
    </row>
    <row r="442" spans="1:5" s="1" customFormat="1" ht="45" x14ac:dyDescent="0.2">
      <c r="A442" s="137"/>
      <c r="B442" s="118" t="s">
        <v>504</v>
      </c>
      <c r="C442" s="162"/>
      <c r="D442" s="93"/>
      <c r="E442" s="98"/>
    </row>
    <row r="443" spans="1:5" s="1" customFormat="1" ht="12.75" x14ac:dyDescent="0.2">
      <c r="A443" s="124">
        <v>256</v>
      </c>
      <c r="B443" s="108" t="s">
        <v>505</v>
      </c>
      <c r="C443" s="162">
        <v>0</v>
      </c>
      <c r="D443" s="93">
        <v>2200</v>
      </c>
      <c r="E443" s="98" t="s">
        <v>20</v>
      </c>
    </row>
    <row r="444" spans="1:5" s="1" customFormat="1" ht="12.75" x14ac:dyDescent="0.2">
      <c r="A444" s="124">
        <v>257</v>
      </c>
      <c r="B444" s="108" t="s">
        <v>506</v>
      </c>
      <c r="C444" s="162">
        <v>0</v>
      </c>
      <c r="D444" s="93">
        <v>7800</v>
      </c>
      <c r="E444" s="98" t="s">
        <v>20</v>
      </c>
    </row>
    <row r="445" spans="1:5" s="1" customFormat="1" ht="12.75" x14ac:dyDescent="0.2">
      <c r="A445" s="124">
        <v>258</v>
      </c>
      <c r="B445" s="108" t="s">
        <v>507</v>
      </c>
      <c r="C445" s="162">
        <v>0</v>
      </c>
      <c r="D445" s="93">
        <v>4500</v>
      </c>
      <c r="E445" s="98" t="s">
        <v>20</v>
      </c>
    </row>
    <row r="446" spans="1:5" s="1" customFormat="1" ht="12.75" x14ac:dyDescent="0.2">
      <c r="A446" s="124">
        <v>259</v>
      </c>
      <c r="B446" s="108" t="s">
        <v>508</v>
      </c>
      <c r="C446" s="162">
        <v>0</v>
      </c>
      <c r="D446" s="93">
        <v>9000</v>
      </c>
      <c r="E446" s="98" t="s">
        <v>20</v>
      </c>
    </row>
    <row r="447" spans="1:5" s="1" customFormat="1" ht="12.75" x14ac:dyDescent="0.2">
      <c r="A447" s="124">
        <v>260</v>
      </c>
      <c r="B447" s="108" t="s">
        <v>509</v>
      </c>
      <c r="C447" s="162">
        <v>0</v>
      </c>
      <c r="D447" s="93">
        <v>3900</v>
      </c>
      <c r="E447" s="98" t="s">
        <v>20</v>
      </c>
    </row>
    <row r="448" spans="1:5" s="1" customFormat="1" ht="12.75" x14ac:dyDescent="0.2">
      <c r="A448" s="124">
        <v>261</v>
      </c>
      <c r="B448" s="108" t="s">
        <v>466</v>
      </c>
      <c r="C448" s="162">
        <v>0</v>
      </c>
      <c r="D448" s="93">
        <v>4500</v>
      </c>
      <c r="E448" s="98" t="s">
        <v>20</v>
      </c>
    </row>
    <row r="449" spans="1:5" s="1" customFormat="1" ht="12.75" x14ac:dyDescent="0.2">
      <c r="A449" s="124">
        <v>262</v>
      </c>
      <c r="B449" s="108" t="s">
        <v>510</v>
      </c>
      <c r="C449" s="162">
        <v>0</v>
      </c>
      <c r="D449" s="93">
        <v>3600</v>
      </c>
      <c r="E449" s="98" t="s">
        <v>20</v>
      </c>
    </row>
    <row r="450" spans="1:5" s="1" customFormat="1" ht="12.75" x14ac:dyDescent="0.2">
      <c r="A450" s="124">
        <v>263</v>
      </c>
      <c r="B450" s="108" t="s">
        <v>511</v>
      </c>
      <c r="C450" s="162">
        <v>0</v>
      </c>
      <c r="D450" s="93">
        <v>6900</v>
      </c>
      <c r="E450" s="98" t="s">
        <v>20</v>
      </c>
    </row>
    <row r="451" spans="1:5" s="1" customFormat="1" ht="12.75" x14ac:dyDescent="0.2">
      <c r="A451" s="126">
        <v>264</v>
      </c>
      <c r="B451" s="109" t="s">
        <v>512</v>
      </c>
      <c r="C451" s="162">
        <v>9036.4599999999991</v>
      </c>
      <c r="D451" s="93">
        <v>9600</v>
      </c>
      <c r="E451" s="98" t="s">
        <v>20</v>
      </c>
    </row>
    <row r="452" spans="1:5" s="1" customFormat="1" ht="12.75" x14ac:dyDescent="0.2">
      <c r="A452" s="126">
        <v>265</v>
      </c>
      <c r="B452" s="109" t="s">
        <v>513</v>
      </c>
      <c r="C452" s="162">
        <v>10850.53</v>
      </c>
      <c r="D452" s="93">
        <v>11800</v>
      </c>
      <c r="E452" s="98" t="s">
        <v>20</v>
      </c>
    </row>
    <row r="453" spans="1:5" s="1" customFormat="1" ht="12.75" x14ac:dyDescent="0.2">
      <c r="A453" s="126">
        <v>266</v>
      </c>
      <c r="B453" s="109" t="s">
        <v>514</v>
      </c>
      <c r="C453" s="162">
        <v>11665.29</v>
      </c>
      <c r="D453" s="93">
        <v>12500</v>
      </c>
      <c r="E453" s="98" t="s">
        <v>20</v>
      </c>
    </row>
    <row r="454" spans="1:5" s="1" customFormat="1" ht="12.75" x14ac:dyDescent="0.2">
      <c r="A454" s="138"/>
      <c r="B454" s="106" t="s">
        <v>515</v>
      </c>
      <c r="C454" s="162"/>
      <c r="D454" s="93"/>
      <c r="E454" s="99"/>
    </row>
    <row r="455" spans="1:5" s="1" customFormat="1" ht="12.75" x14ac:dyDescent="0.2">
      <c r="A455" s="124">
        <v>267</v>
      </c>
      <c r="B455" s="108" t="s">
        <v>328</v>
      </c>
      <c r="C455" s="162">
        <v>0</v>
      </c>
      <c r="D455" s="93">
        <v>500</v>
      </c>
      <c r="E455" s="98" t="s">
        <v>20</v>
      </c>
    </row>
    <row r="456" spans="1:5" s="1" customFormat="1" ht="12.75" x14ac:dyDescent="0.2">
      <c r="A456" s="124">
        <v>268</v>
      </c>
      <c r="B456" s="108" t="s">
        <v>328</v>
      </c>
      <c r="C456" s="162">
        <v>0</v>
      </c>
      <c r="D456" s="93">
        <v>500</v>
      </c>
      <c r="E456" s="98" t="s">
        <v>20</v>
      </c>
    </row>
    <row r="457" spans="1:5" s="1" customFormat="1" ht="12.75" x14ac:dyDescent="0.2">
      <c r="A457" s="124">
        <v>269</v>
      </c>
      <c r="B457" s="108" t="s">
        <v>328</v>
      </c>
      <c r="C457" s="162">
        <v>0</v>
      </c>
      <c r="D457" s="93">
        <v>500</v>
      </c>
      <c r="E457" s="98" t="s">
        <v>20</v>
      </c>
    </row>
    <row r="458" spans="1:5" s="1" customFormat="1" ht="12.75" x14ac:dyDescent="0.2">
      <c r="A458" s="124">
        <v>270</v>
      </c>
      <c r="B458" s="108" t="s">
        <v>328</v>
      </c>
      <c r="C458" s="162">
        <v>0</v>
      </c>
      <c r="D458" s="93">
        <v>500</v>
      </c>
      <c r="E458" s="98" t="s">
        <v>20</v>
      </c>
    </row>
    <row r="459" spans="1:5" s="1" customFormat="1" ht="12.75" x14ac:dyDescent="0.2">
      <c r="A459" s="124">
        <v>271</v>
      </c>
      <c r="B459" s="108" t="s">
        <v>328</v>
      </c>
      <c r="C459" s="162">
        <v>0</v>
      </c>
      <c r="D459" s="93">
        <v>500</v>
      </c>
      <c r="E459" s="98" t="s">
        <v>20</v>
      </c>
    </row>
    <row r="460" spans="1:5" s="1" customFormat="1" ht="12.75" x14ac:dyDescent="0.2">
      <c r="A460" s="124">
        <v>272</v>
      </c>
      <c r="B460" s="108" t="s">
        <v>328</v>
      </c>
      <c r="C460" s="162">
        <v>0</v>
      </c>
      <c r="D460" s="93">
        <v>500</v>
      </c>
      <c r="E460" s="98" t="s">
        <v>20</v>
      </c>
    </row>
    <row r="461" spans="1:5" s="1" customFormat="1" ht="12.75" x14ac:dyDescent="0.2">
      <c r="A461" s="124">
        <v>273</v>
      </c>
      <c r="B461" s="108" t="s">
        <v>328</v>
      </c>
      <c r="C461" s="162">
        <v>0</v>
      </c>
      <c r="D461" s="93">
        <v>500</v>
      </c>
      <c r="E461" s="98" t="s">
        <v>20</v>
      </c>
    </row>
    <row r="462" spans="1:5" s="1" customFormat="1" ht="12.75" x14ac:dyDescent="0.2">
      <c r="A462" s="124">
        <v>274</v>
      </c>
      <c r="B462" s="108" t="s">
        <v>328</v>
      </c>
      <c r="C462" s="162">
        <v>0</v>
      </c>
      <c r="D462" s="93">
        <v>500</v>
      </c>
      <c r="E462" s="98" t="s">
        <v>20</v>
      </c>
    </row>
    <row r="463" spans="1:5" s="1" customFormat="1" ht="12.75" x14ac:dyDescent="0.2">
      <c r="A463" s="124">
        <v>275</v>
      </c>
      <c r="B463" s="108" t="s">
        <v>328</v>
      </c>
      <c r="C463" s="162">
        <v>0</v>
      </c>
      <c r="D463" s="93">
        <v>500</v>
      </c>
      <c r="E463" s="98" t="s">
        <v>20</v>
      </c>
    </row>
    <row r="464" spans="1:5" s="1" customFormat="1" ht="12.75" x14ac:dyDescent="0.2">
      <c r="A464" s="124">
        <v>276</v>
      </c>
      <c r="B464" s="108" t="s">
        <v>328</v>
      </c>
      <c r="C464" s="162">
        <v>0</v>
      </c>
      <c r="D464" s="93">
        <v>500</v>
      </c>
      <c r="E464" s="98" t="s">
        <v>20</v>
      </c>
    </row>
    <row r="465" spans="1:5" s="1" customFormat="1" ht="12.75" x14ac:dyDescent="0.2">
      <c r="A465" s="124">
        <v>277</v>
      </c>
      <c r="B465" s="108" t="s">
        <v>328</v>
      </c>
      <c r="C465" s="162">
        <v>0</v>
      </c>
      <c r="D465" s="93">
        <v>500</v>
      </c>
      <c r="E465" s="98" t="s">
        <v>20</v>
      </c>
    </row>
    <row r="466" spans="1:5" s="1" customFormat="1" ht="12.75" x14ac:dyDescent="0.2">
      <c r="A466" s="124">
        <v>278</v>
      </c>
      <c r="B466" s="108" t="s">
        <v>516</v>
      </c>
      <c r="C466" s="162">
        <v>0</v>
      </c>
      <c r="D466" s="93">
        <v>100</v>
      </c>
      <c r="E466" s="98" t="s">
        <v>20</v>
      </c>
    </row>
    <row r="467" spans="1:5" s="1" customFormat="1" ht="12.75" x14ac:dyDescent="0.2">
      <c r="A467" s="124">
        <v>279</v>
      </c>
      <c r="B467" s="108" t="s">
        <v>346</v>
      </c>
      <c r="C467" s="162">
        <v>0</v>
      </c>
      <c r="D467" s="93">
        <v>100</v>
      </c>
      <c r="E467" s="98" t="s">
        <v>20</v>
      </c>
    </row>
    <row r="468" spans="1:5" s="1" customFormat="1" ht="12.75" x14ac:dyDescent="0.2">
      <c r="A468" s="124">
        <v>280</v>
      </c>
      <c r="B468" s="108" t="s">
        <v>346</v>
      </c>
      <c r="C468" s="162">
        <v>0</v>
      </c>
      <c r="D468" s="93">
        <v>100</v>
      </c>
      <c r="E468" s="98" t="s">
        <v>20</v>
      </c>
    </row>
    <row r="469" spans="1:5" s="1" customFormat="1" ht="12.75" x14ac:dyDescent="0.2">
      <c r="A469" s="124">
        <v>281</v>
      </c>
      <c r="B469" s="108" t="s">
        <v>346</v>
      </c>
      <c r="C469" s="162">
        <v>0</v>
      </c>
      <c r="D469" s="93">
        <v>100</v>
      </c>
      <c r="E469" s="98" t="s">
        <v>20</v>
      </c>
    </row>
    <row r="470" spans="1:5" s="1" customFormat="1" ht="12.75" x14ac:dyDescent="0.2">
      <c r="A470" s="124">
        <v>282</v>
      </c>
      <c r="B470" s="108" t="s">
        <v>346</v>
      </c>
      <c r="C470" s="162">
        <v>0</v>
      </c>
      <c r="D470" s="93">
        <v>100</v>
      </c>
      <c r="E470" s="98" t="s">
        <v>20</v>
      </c>
    </row>
    <row r="471" spans="1:5" s="1" customFormat="1" ht="12.75" x14ac:dyDescent="0.2">
      <c r="A471" s="124">
        <v>283</v>
      </c>
      <c r="B471" s="108" t="s">
        <v>346</v>
      </c>
      <c r="C471" s="162">
        <v>0</v>
      </c>
      <c r="D471" s="93">
        <v>100</v>
      </c>
      <c r="E471" s="98" t="s">
        <v>20</v>
      </c>
    </row>
    <row r="472" spans="1:5" s="1" customFormat="1" ht="12.75" x14ac:dyDescent="0.2">
      <c r="A472" s="124">
        <v>284</v>
      </c>
      <c r="B472" s="108" t="s">
        <v>346</v>
      </c>
      <c r="C472" s="162">
        <v>0</v>
      </c>
      <c r="D472" s="93">
        <v>100</v>
      </c>
      <c r="E472" s="98" t="s">
        <v>20</v>
      </c>
    </row>
    <row r="473" spans="1:5" s="1" customFormat="1" ht="12.75" x14ac:dyDescent="0.2">
      <c r="A473" s="124">
        <v>285</v>
      </c>
      <c r="B473" s="108" t="s">
        <v>346</v>
      </c>
      <c r="C473" s="162">
        <v>0</v>
      </c>
      <c r="D473" s="93">
        <v>100</v>
      </c>
      <c r="E473" s="98" t="s">
        <v>20</v>
      </c>
    </row>
    <row r="474" spans="1:5" s="1" customFormat="1" ht="12.75" x14ac:dyDescent="0.2">
      <c r="A474" s="124">
        <v>286</v>
      </c>
      <c r="B474" s="108" t="s">
        <v>346</v>
      </c>
      <c r="C474" s="162">
        <v>0</v>
      </c>
      <c r="D474" s="93">
        <v>100</v>
      </c>
      <c r="E474" s="98" t="s">
        <v>20</v>
      </c>
    </row>
    <row r="475" spans="1:5" s="1" customFormat="1" ht="12.75" x14ac:dyDescent="0.2">
      <c r="A475" s="124">
        <v>287</v>
      </c>
      <c r="B475" s="108" t="s">
        <v>517</v>
      </c>
      <c r="C475" s="162">
        <v>0</v>
      </c>
      <c r="D475" s="93">
        <v>2200</v>
      </c>
      <c r="E475" s="98" t="s">
        <v>20</v>
      </c>
    </row>
    <row r="476" spans="1:5" s="1" customFormat="1" ht="12.75" x14ac:dyDescent="0.2">
      <c r="A476" s="126">
        <v>288</v>
      </c>
      <c r="B476" s="109" t="s">
        <v>346</v>
      </c>
      <c r="C476" s="162">
        <v>0</v>
      </c>
      <c r="D476" s="93">
        <v>100</v>
      </c>
      <c r="E476" s="98" t="s">
        <v>20</v>
      </c>
    </row>
    <row r="477" spans="1:5" s="1" customFormat="1" ht="12.75" x14ac:dyDescent="0.2">
      <c r="A477" s="133"/>
      <c r="B477" s="106" t="s">
        <v>518</v>
      </c>
      <c r="C477" s="162"/>
      <c r="D477" s="93"/>
      <c r="E477" s="99"/>
    </row>
    <row r="478" spans="1:5" s="1" customFormat="1" ht="12.75" x14ac:dyDescent="0.2">
      <c r="A478" s="131">
        <v>289</v>
      </c>
      <c r="B478" s="114" t="s">
        <v>519</v>
      </c>
      <c r="C478" s="162">
        <v>0</v>
      </c>
      <c r="D478" s="93">
        <v>416000</v>
      </c>
      <c r="E478" s="98" t="s">
        <v>20</v>
      </c>
    </row>
    <row r="479" spans="1:5" s="1" customFormat="1" ht="45" x14ac:dyDescent="0.2">
      <c r="A479" s="134"/>
      <c r="B479" s="115" t="s">
        <v>520</v>
      </c>
      <c r="C479" s="162"/>
      <c r="D479" s="93"/>
      <c r="E479" s="98"/>
    </row>
    <row r="480" spans="1:5" s="1" customFormat="1" ht="12.75" x14ac:dyDescent="0.2">
      <c r="A480" s="132">
        <v>290</v>
      </c>
      <c r="B480" s="116" t="s">
        <v>476</v>
      </c>
      <c r="C480" s="162">
        <v>0</v>
      </c>
      <c r="D480" s="93">
        <v>6000</v>
      </c>
      <c r="E480" s="98" t="s">
        <v>20</v>
      </c>
    </row>
    <row r="481" spans="1:5" s="1" customFormat="1" ht="12.75" x14ac:dyDescent="0.2">
      <c r="A481" s="126">
        <v>291</v>
      </c>
      <c r="B481" s="109" t="s">
        <v>517</v>
      </c>
      <c r="C481" s="162">
        <v>0</v>
      </c>
      <c r="D481" s="93">
        <v>5500</v>
      </c>
      <c r="E481" s="98" t="s">
        <v>20</v>
      </c>
    </row>
    <row r="482" spans="1:5" s="1" customFormat="1" ht="12.75" x14ac:dyDescent="0.2">
      <c r="A482" s="133"/>
      <c r="B482" s="106" t="s">
        <v>521</v>
      </c>
      <c r="C482" s="162"/>
      <c r="D482" s="93"/>
      <c r="E482" s="99"/>
    </row>
    <row r="483" spans="1:5" s="1" customFormat="1" ht="12.75" x14ac:dyDescent="0.2">
      <c r="A483" s="131">
        <v>292</v>
      </c>
      <c r="B483" s="114" t="s">
        <v>522</v>
      </c>
      <c r="C483" s="162">
        <v>0</v>
      </c>
      <c r="D483" s="93">
        <v>376800</v>
      </c>
      <c r="E483" s="98" t="s">
        <v>20</v>
      </c>
    </row>
    <row r="484" spans="1:5" s="1" customFormat="1" ht="45" x14ac:dyDescent="0.2">
      <c r="A484" s="134"/>
      <c r="B484" s="115" t="s">
        <v>523</v>
      </c>
      <c r="C484" s="162"/>
      <c r="D484" s="93"/>
      <c r="E484" s="98"/>
    </row>
    <row r="485" spans="1:5" s="1" customFormat="1" ht="12.75" x14ac:dyDescent="0.2">
      <c r="A485" s="132">
        <v>293</v>
      </c>
      <c r="B485" s="116" t="s">
        <v>524</v>
      </c>
      <c r="C485" s="162">
        <v>0</v>
      </c>
      <c r="D485" s="93">
        <v>135900</v>
      </c>
      <c r="E485" s="98" t="s">
        <v>20</v>
      </c>
    </row>
    <row r="486" spans="1:5" s="1" customFormat="1" ht="12.75" x14ac:dyDescent="0.2">
      <c r="A486" s="126">
        <v>294</v>
      </c>
      <c r="B486" s="109" t="s">
        <v>525</v>
      </c>
      <c r="C486" s="162">
        <v>0</v>
      </c>
      <c r="D486" s="93">
        <v>500</v>
      </c>
      <c r="E486" s="98" t="s">
        <v>20</v>
      </c>
    </row>
    <row r="487" spans="1:5" s="1" customFormat="1" ht="12.75" x14ac:dyDescent="0.2">
      <c r="A487" s="126">
        <v>295</v>
      </c>
      <c r="B487" s="109" t="s">
        <v>517</v>
      </c>
      <c r="C487" s="162">
        <v>0</v>
      </c>
      <c r="D487" s="93">
        <v>2200</v>
      </c>
      <c r="E487" s="98" t="s">
        <v>20</v>
      </c>
    </row>
    <row r="488" spans="1:5" s="1" customFormat="1" ht="12.75" x14ac:dyDescent="0.2">
      <c r="A488" s="126">
        <v>296</v>
      </c>
      <c r="B488" s="109" t="s">
        <v>526</v>
      </c>
      <c r="C488" s="162">
        <v>33435.42</v>
      </c>
      <c r="D488" s="93">
        <v>24500</v>
      </c>
      <c r="E488" s="98" t="s">
        <v>20</v>
      </c>
    </row>
    <row r="489" spans="1:5" s="1" customFormat="1" ht="12.75" x14ac:dyDescent="0.2">
      <c r="A489" s="126">
        <v>297</v>
      </c>
      <c r="B489" s="109" t="s">
        <v>526</v>
      </c>
      <c r="C489" s="162">
        <v>34122.92</v>
      </c>
      <c r="D489" s="93">
        <v>24500</v>
      </c>
      <c r="E489" s="98" t="s">
        <v>20</v>
      </c>
    </row>
    <row r="490" spans="1:5" s="1" customFormat="1" ht="12.75" x14ac:dyDescent="0.2">
      <c r="A490" s="138"/>
      <c r="B490" s="106" t="s">
        <v>527</v>
      </c>
      <c r="C490" s="162"/>
      <c r="D490" s="93"/>
      <c r="E490" s="99"/>
    </row>
    <row r="491" spans="1:5" s="1" customFormat="1" ht="12.75" x14ac:dyDescent="0.2">
      <c r="A491" s="124">
        <v>298</v>
      </c>
      <c r="B491" s="108" t="s">
        <v>328</v>
      </c>
      <c r="C491" s="162">
        <v>0</v>
      </c>
      <c r="D491" s="93">
        <v>500</v>
      </c>
      <c r="E491" s="98" t="s">
        <v>20</v>
      </c>
    </row>
    <row r="492" spans="1:5" s="1" customFormat="1" ht="12.75" x14ac:dyDescent="0.2">
      <c r="A492" s="124">
        <v>299</v>
      </c>
      <c r="B492" s="108" t="s">
        <v>328</v>
      </c>
      <c r="C492" s="162">
        <v>0</v>
      </c>
      <c r="D492" s="93">
        <v>500</v>
      </c>
      <c r="E492" s="98" t="s">
        <v>20</v>
      </c>
    </row>
    <row r="493" spans="1:5" s="1" customFormat="1" ht="12.75" x14ac:dyDescent="0.2">
      <c r="A493" s="124">
        <v>300</v>
      </c>
      <c r="B493" s="108" t="s">
        <v>328</v>
      </c>
      <c r="C493" s="162">
        <v>0</v>
      </c>
      <c r="D493" s="93">
        <v>500</v>
      </c>
      <c r="E493" s="98" t="s">
        <v>20</v>
      </c>
    </row>
    <row r="494" spans="1:5" s="1" customFormat="1" ht="12.75" x14ac:dyDescent="0.2">
      <c r="A494" s="124">
        <v>301</v>
      </c>
      <c r="B494" s="108" t="s">
        <v>328</v>
      </c>
      <c r="C494" s="162">
        <v>0</v>
      </c>
      <c r="D494" s="93">
        <v>500</v>
      </c>
      <c r="E494" s="98" t="s">
        <v>20</v>
      </c>
    </row>
    <row r="495" spans="1:5" s="1" customFormat="1" ht="12.75" x14ac:dyDescent="0.2">
      <c r="A495" s="124">
        <v>302</v>
      </c>
      <c r="B495" s="108" t="s">
        <v>328</v>
      </c>
      <c r="C495" s="162">
        <v>0</v>
      </c>
      <c r="D495" s="93">
        <v>500</v>
      </c>
      <c r="E495" s="98" t="s">
        <v>20</v>
      </c>
    </row>
    <row r="496" spans="1:5" s="1" customFormat="1" ht="12.75" x14ac:dyDescent="0.2">
      <c r="A496" s="124">
        <v>303</v>
      </c>
      <c r="B496" s="108" t="s">
        <v>328</v>
      </c>
      <c r="C496" s="162">
        <v>0</v>
      </c>
      <c r="D496" s="93">
        <v>500</v>
      </c>
      <c r="E496" s="98" t="s">
        <v>20</v>
      </c>
    </row>
    <row r="497" spans="1:5" s="1" customFormat="1" ht="12.75" x14ac:dyDescent="0.2">
      <c r="A497" s="124">
        <v>304</v>
      </c>
      <c r="B497" s="108" t="s">
        <v>328</v>
      </c>
      <c r="C497" s="162">
        <v>0</v>
      </c>
      <c r="D497" s="93">
        <v>500</v>
      </c>
      <c r="E497" s="98" t="s">
        <v>20</v>
      </c>
    </row>
    <row r="498" spans="1:5" s="1" customFormat="1" ht="12.75" x14ac:dyDescent="0.2">
      <c r="A498" s="124">
        <v>305</v>
      </c>
      <c r="B498" s="108" t="s">
        <v>328</v>
      </c>
      <c r="C498" s="162">
        <v>0</v>
      </c>
      <c r="D498" s="93">
        <v>500</v>
      </c>
      <c r="E498" s="98" t="s">
        <v>20</v>
      </c>
    </row>
    <row r="499" spans="1:5" s="1" customFormat="1" ht="12.75" x14ac:dyDescent="0.2">
      <c r="A499" s="124">
        <v>306</v>
      </c>
      <c r="B499" s="108" t="s">
        <v>328</v>
      </c>
      <c r="C499" s="162">
        <v>0</v>
      </c>
      <c r="D499" s="93">
        <v>500</v>
      </c>
      <c r="E499" s="98" t="s">
        <v>20</v>
      </c>
    </row>
    <row r="500" spans="1:5" s="1" customFormat="1" ht="12.75" x14ac:dyDescent="0.2">
      <c r="A500" s="124">
        <v>307</v>
      </c>
      <c r="B500" s="108" t="s">
        <v>328</v>
      </c>
      <c r="C500" s="162">
        <v>0</v>
      </c>
      <c r="D500" s="93">
        <v>500</v>
      </c>
      <c r="E500" s="98" t="s">
        <v>20</v>
      </c>
    </row>
    <row r="501" spans="1:5" s="1" customFormat="1" ht="12.75" x14ac:dyDescent="0.2">
      <c r="A501" s="124">
        <v>308</v>
      </c>
      <c r="B501" s="108" t="s">
        <v>328</v>
      </c>
      <c r="C501" s="162">
        <v>0</v>
      </c>
      <c r="D501" s="93">
        <v>500</v>
      </c>
      <c r="E501" s="98" t="s">
        <v>20</v>
      </c>
    </row>
    <row r="502" spans="1:5" s="1" customFormat="1" ht="12.75" x14ac:dyDescent="0.2">
      <c r="A502" s="124">
        <v>309</v>
      </c>
      <c r="B502" s="108" t="s">
        <v>528</v>
      </c>
      <c r="C502" s="162">
        <v>0</v>
      </c>
      <c r="D502" s="93">
        <v>50</v>
      </c>
      <c r="E502" s="98" t="s">
        <v>20</v>
      </c>
    </row>
    <row r="503" spans="1:5" s="1" customFormat="1" ht="12.75" x14ac:dyDescent="0.2">
      <c r="A503" s="124">
        <v>310</v>
      </c>
      <c r="B503" s="108" t="s">
        <v>529</v>
      </c>
      <c r="C503" s="162">
        <v>0</v>
      </c>
      <c r="D503" s="93">
        <v>100</v>
      </c>
      <c r="E503" s="98" t="s">
        <v>20</v>
      </c>
    </row>
    <row r="504" spans="1:5" s="1" customFormat="1" ht="12.75" x14ac:dyDescent="0.2">
      <c r="A504" s="124">
        <v>311</v>
      </c>
      <c r="B504" s="108" t="s">
        <v>346</v>
      </c>
      <c r="C504" s="162">
        <v>0</v>
      </c>
      <c r="D504" s="93">
        <v>100</v>
      </c>
      <c r="E504" s="98" t="s">
        <v>20</v>
      </c>
    </row>
    <row r="505" spans="1:5" s="1" customFormat="1" ht="12.75" x14ac:dyDescent="0.2">
      <c r="A505" s="124">
        <v>312</v>
      </c>
      <c r="B505" s="108" t="s">
        <v>346</v>
      </c>
      <c r="C505" s="162">
        <v>0</v>
      </c>
      <c r="D505" s="93">
        <v>100</v>
      </c>
      <c r="E505" s="98" t="s">
        <v>20</v>
      </c>
    </row>
    <row r="506" spans="1:5" s="1" customFormat="1" ht="12.75" x14ac:dyDescent="0.2">
      <c r="A506" s="124">
        <v>313</v>
      </c>
      <c r="B506" s="108" t="s">
        <v>346</v>
      </c>
      <c r="C506" s="162">
        <v>0</v>
      </c>
      <c r="D506" s="93">
        <v>100</v>
      </c>
      <c r="E506" s="98" t="s">
        <v>20</v>
      </c>
    </row>
    <row r="507" spans="1:5" s="1" customFormat="1" ht="12.75" x14ac:dyDescent="0.2">
      <c r="A507" s="124">
        <v>314</v>
      </c>
      <c r="B507" s="108" t="s">
        <v>346</v>
      </c>
      <c r="C507" s="162">
        <v>0</v>
      </c>
      <c r="D507" s="93">
        <v>100</v>
      </c>
      <c r="E507" s="98" t="s">
        <v>20</v>
      </c>
    </row>
    <row r="508" spans="1:5" s="1" customFormat="1" ht="12.75" x14ac:dyDescent="0.2">
      <c r="A508" s="124">
        <v>315</v>
      </c>
      <c r="B508" s="108" t="s">
        <v>517</v>
      </c>
      <c r="C508" s="162">
        <v>0</v>
      </c>
      <c r="D508" s="93">
        <v>2200</v>
      </c>
      <c r="E508" s="98" t="s">
        <v>20</v>
      </c>
    </row>
    <row r="509" spans="1:5" s="1" customFormat="1" ht="12.75" x14ac:dyDescent="0.2">
      <c r="A509" s="126">
        <v>316</v>
      </c>
      <c r="B509" s="109" t="s">
        <v>530</v>
      </c>
      <c r="C509" s="162">
        <v>0</v>
      </c>
      <c r="D509" s="93">
        <v>100</v>
      </c>
      <c r="E509" s="98" t="s">
        <v>20</v>
      </c>
    </row>
    <row r="510" spans="1:5" s="1" customFormat="1" ht="12.75" x14ac:dyDescent="0.2">
      <c r="A510" s="133"/>
      <c r="B510" s="106" t="s">
        <v>531</v>
      </c>
      <c r="C510" s="162"/>
      <c r="D510" s="93"/>
      <c r="E510" s="99"/>
    </row>
    <row r="511" spans="1:5" s="1" customFormat="1" ht="12.75" x14ac:dyDescent="0.2">
      <c r="A511" s="131">
        <v>317</v>
      </c>
      <c r="B511" s="114" t="s">
        <v>532</v>
      </c>
      <c r="C511" s="162">
        <v>0</v>
      </c>
      <c r="D511" s="93">
        <v>446800</v>
      </c>
      <c r="E511" s="98" t="s">
        <v>20</v>
      </c>
    </row>
    <row r="512" spans="1:5" s="1" customFormat="1" ht="56.25" x14ac:dyDescent="0.2">
      <c r="A512" s="134"/>
      <c r="B512" s="115" t="s">
        <v>533</v>
      </c>
      <c r="C512" s="162"/>
      <c r="D512" s="93"/>
      <c r="E512" s="98"/>
    </row>
    <row r="513" spans="1:5" s="1" customFormat="1" ht="12.75" x14ac:dyDescent="0.2">
      <c r="A513" s="132">
        <v>318</v>
      </c>
      <c r="B513" s="116" t="s">
        <v>534</v>
      </c>
      <c r="C513" s="162">
        <v>0</v>
      </c>
      <c r="D513" s="93">
        <v>67300</v>
      </c>
      <c r="E513" s="98" t="s">
        <v>20</v>
      </c>
    </row>
    <row r="514" spans="1:5" s="1" customFormat="1" ht="12.75" x14ac:dyDescent="0.2">
      <c r="A514" s="126">
        <v>319</v>
      </c>
      <c r="B514" s="109" t="s">
        <v>535</v>
      </c>
      <c r="C514" s="162">
        <v>0</v>
      </c>
      <c r="D514" s="93">
        <v>800</v>
      </c>
      <c r="E514" s="98" t="s">
        <v>20</v>
      </c>
    </row>
    <row r="515" spans="1:5" s="1" customFormat="1" ht="12.75" x14ac:dyDescent="0.2">
      <c r="A515" s="126">
        <v>320</v>
      </c>
      <c r="B515" s="109" t="s">
        <v>535</v>
      </c>
      <c r="C515" s="162">
        <v>0</v>
      </c>
      <c r="D515" s="93">
        <v>800</v>
      </c>
      <c r="E515" s="98" t="s">
        <v>20</v>
      </c>
    </row>
    <row r="516" spans="1:5" s="1" customFormat="1" ht="12.75" x14ac:dyDescent="0.2">
      <c r="A516" s="126">
        <v>321</v>
      </c>
      <c r="B516" s="109" t="s">
        <v>328</v>
      </c>
      <c r="C516" s="162">
        <v>0</v>
      </c>
      <c r="D516" s="93">
        <v>500</v>
      </c>
      <c r="E516" s="98" t="s">
        <v>20</v>
      </c>
    </row>
    <row r="517" spans="1:5" s="1" customFormat="1" ht="12.75" x14ac:dyDescent="0.2">
      <c r="A517" s="126">
        <v>322</v>
      </c>
      <c r="B517" s="109" t="s">
        <v>328</v>
      </c>
      <c r="C517" s="162">
        <v>0</v>
      </c>
      <c r="D517" s="93">
        <v>500</v>
      </c>
      <c r="E517" s="98" t="s">
        <v>20</v>
      </c>
    </row>
    <row r="518" spans="1:5" s="1" customFormat="1" ht="12.75" x14ac:dyDescent="0.2">
      <c r="A518" s="126">
        <v>323</v>
      </c>
      <c r="B518" s="109" t="s">
        <v>328</v>
      </c>
      <c r="C518" s="162">
        <v>0</v>
      </c>
      <c r="D518" s="93">
        <v>500</v>
      </c>
      <c r="E518" s="98" t="s">
        <v>20</v>
      </c>
    </row>
    <row r="519" spans="1:5" s="1" customFormat="1" ht="12.75" x14ac:dyDescent="0.2">
      <c r="A519" s="126">
        <v>324</v>
      </c>
      <c r="B519" s="109" t="s">
        <v>328</v>
      </c>
      <c r="C519" s="162">
        <v>0</v>
      </c>
      <c r="D519" s="93">
        <v>500</v>
      </c>
      <c r="E519" s="98" t="s">
        <v>20</v>
      </c>
    </row>
    <row r="520" spans="1:5" s="1" customFormat="1" ht="12.75" x14ac:dyDescent="0.2">
      <c r="A520" s="126">
        <v>325</v>
      </c>
      <c r="B520" s="109" t="s">
        <v>328</v>
      </c>
      <c r="C520" s="162">
        <v>0</v>
      </c>
      <c r="D520" s="93">
        <v>500</v>
      </c>
      <c r="E520" s="98" t="s">
        <v>20</v>
      </c>
    </row>
    <row r="521" spans="1:5" s="1" customFormat="1" ht="12.75" x14ac:dyDescent="0.2">
      <c r="A521" s="126">
        <v>326</v>
      </c>
      <c r="B521" s="109" t="s">
        <v>328</v>
      </c>
      <c r="C521" s="162">
        <v>0</v>
      </c>
      <c r="D521" s="93">
        <v>500</v>
      </c>
      <c r="E521" s="98" t="s">
        <v>20</v>
      </c>
    </row>
    <row r="522" spans="1:5" s="1" customFormat="1" ht="12.75" x14ac:dyDescent="0.2">
      <c r="A522" s="126">
        <v>327</v>
      </c>
      <c r="B522" s="109" t="s">
        <v>328</v>
      </c>
      <c r="C522" s="162">
        <v>0</v>
      </c>
      <c r="D522" s="93">
        <v>500</v>
      </c>
      <c r="E522" s="98" t="s">
        <v>20</v>
      </c>
    </row>
    <row r="523" spans="1:5" s="1" customFormat="1" ht="12.75" x14ac:dyDescent="0.2">
      <c r="A523" s="126">
        <v>328</v>
      </c>
      <c r="B523" s="109" t="s">
        <v>328</v>
      </c>
      <c r="C523" s="162">
        <v>0</v>
      </c>
      <c r="D523" s="93">
        <v>500</v>
      </c>
      <c r="E523" s="98" t="s">
        <v>20</v>
      </c>
    </row>
    <row r="524" spans="1:5" s="1" customFormat="1" ht="12.75" x14ac:dyDescent="0.2">
      <c r="A524" s="126">
        <v>329</v>
      </c>
      <c r="B524" s="109" t="s">
        <v>328</v>
      </c>
      <c r="C524" s="162">
        <v>0</v>
      </c>
      <c r="D524" s="93">
        <v>500</v>
      </c>
      <c r="E524" s="98" t="s">
        <v>20</v>
      </c>
    </row>
    <row r="525" spans="1:5" s="1" customFormat="1" ht="12.75" x14ac:dyDescent="0.2">
      <c r="A525" s="126">
        <v>330</v>
      </c>
      <c r="B525" s="109" t="s">
        <v>328</v>
      </c>
      <c r="C525" s="162">
        <v>0</v>
      </c>
      <c r="D525" s="93">
        <v>500</v>
      </c>
      <c r="E525" s="98" t="s">
        <v>20</v>
      </c>
    </row>
    <row r="526" spans="1:5" s="1" customFormat="1" ht="12.75" x14ac:dyDescent="0.2">
      <c r="A526" s="126">
        <v>331</v>
      </c>
      <c r="B526" s="109" t="s">
        <v>328</v>
      </c>
      <c r="C526" s="162">
        <v>0</v>
      </c>
      <c r="D526" s="93">
        <v>500</v>
      </c>
      <c r="E526" s="98" t="s">
        <v>20</v>
      </c>
    </row>
    <row r="527" spans="1:5" s="1" customFormat="1" ht="12.75" x14ac:dyDescent="0.2">
      <c r="A527" s="126">
        <v>332</v>
      </c>
      <c r="B527" s="109" t="s">
        <v>328</v>
      </c>
      <c r="C527" s="162">
        <v>0</v>
      </c>
      <c r="D527" s="93">
        <v>500</v>
      </c>
      <c r="E527" s="98" t="s">
        <v>20</v>
      </c>
    </row>
    <row r="528" spans="1:5" s="1" customFormat="1" ht="12.75" x14ac:dyDescent="0.2">
      <c r="A528" s="126">
        <v>333</v>
      </c>
      <c r="B528" s="109" t="s">
        <v>328</v>
      </c>
      <c r="C528" s="162">
        <v>0</v>
      </c>
      <c r="D528" s="93">
        <v>500</v>
      </c>
      <c r="E528" s="98" t="s">
        <v>20</v>
      </c>
    </row>
    <row r="529" spans="1:5" s="1" customFormat="1" ht="12.75" x14ac:dyDescent="0.2">
      <c r="A529" s="126">
        <v>334</v>
      </c>
      <c r="B529" s="109" t="s">
        <v>328</v>
      </c>
      <c r="C529" s="162">
        <v>0</v>
      </c>
      <c r="D529" s="93">
        <v>500</v>
      </c>
      <c r="E529" s="98" t="s">
        <v>20</v>
      </c>
    </row>
    <row r="530" spans="1:5" s="1" customFormat="1" ht="12.75" x14ac:dyDescent="0.2">
      <c r="A530" s="126">
        <v>335</v>
      </c>
      <c r="B530" s="109" t="s">
        <v>328</v>
      </c>
      <c r="C530" s="162">
        <v>0</v>
      </c>
      <c r="D530" s="93">
        <v>500</v>
      </c>
      <c r="E530" s="98" t="s">
        <v>20</v>
      </c>
    </row>
    <row r="531" spans="1:5" s="1" customFormat="1" ht="12.75" x14ac:dyDescent="0.2">
      <c r="A531" s="126">
        <v>336</v>
      </c>
      <c r="B531" s="109" t="s">
        <v>328</v>
      </c>
      <c r="C531" s="162">
        <v>0</v>
      </c>
      <c r="D531" s="93">
        <v>500</v>
      </c>
      <c r="E531" s="98" t="s">
        <v>20</v>
      </c>
    </row>
    <row r="532" spans="1:5" s="1" customFormat="1" ht="12.75" x14ac:dyDescent="0.2">
      <c r="A532" s="126">
        <v>337</v>
      </c>
      <c r="B532" s="109" t="s">
        <v>328</v>
      </c>
      <c r="C532" s="162">
        <v>0</v>
      </c>
      <c r="D532" s="93">
        <v>500</v>
      </c>
      <c r="E532" s="98" t="s">
        <v>20</v>
      </c>
    </row>
    <row r="533" spans="1:5" s="1" customFormat="1" ht="12.75" x14ac:dyDescent="0.2">
      <c r="A533" s="126">
        <v>338</v>
      </c>
      <c r="B533" s="109" t="s">
        <v>328</v>
      </c>
      <c r="C533" s="162">
        <v>0</v>
      </c>
      <c r="D533" s="93">
        <v>500</v>
      </c>
      <c r="E533" s="98" t="s">
        <v>20</v>
      </c>
    </row>
    <row r="534" spans="1:5" s="1" customFormat="1" ht="12.75" x14ac:dyDescent="0.2">
      <c r="A534" s="126">
        <v>339</v>
      </c>
      <c r="B534" s="109" t="s">
        <v>328</v>
      </c>
      <c r="C534" s="162">
        <v>0</v>
      </c>
      <c r="D534" s="93">
        <v>500</v>
      </c>
      <c r="E534" s="98" t="s">
        <v>20</v>
      </c>
    </row>
    <row r="535" spans="1:5" s="1" customFormat="1" ht="12.75" x14ac:dyDescent="0.2">
      <c r="A535" s="126">
        <v>340</v>
      </c>
      <c r="B535" s="109" t="s">
        <v>328</v>
      </c>
      <c r="C535" s="162">
        <v>0</v>
      </c>
      <c r="D535" s="93">
        <v>500</v>
      </c>
      <c r="E535" s="98" t="s">
        <v>20</v>
      </c>
    </row>
    <row r="536" spans="1:5" s="1" customFormat="1" ht="12.75" x14ac:dyDescent="0.2">
      <c r="A536" s="126">
        <v>341</v>
      </c>
      <c r="B536" s="109" t="s">
        <v>328</v>
      </c>
      <c r="C536" s="162">
        <v>0</v>
      </c>
      <c r="D536" s="93">
        <v>500</v>
      </c>
      <c r="E536" s="98" t="s">
        <v>20</v>
      </c>
    </row>
    <row r="537" spans="1:5" s="1" customFormat="1" ht="12.75" x14ac:dyDescent="0.2">
      <c r="A537" s="126">
        <v>342</v>
      </c>
      <c r="B537" s="109" t="s">
        <v>328</v>
      </c>
      <c r="C537" s="162">
        <v>0</v>
      </c>
      <c r="D537" s="93">
        <v>500</v>
      </c>
      <c r="E537" s="98" t="s">
        <v>20</v>
      </c>
    </row>
    <row r="538" spans="1:5" s="1" customFormat="1" ht="12.75" x14ac:dyDescent="0.2">
      <c r="A538" s="126">
        <v>343</v>
      </c>
      <c r="B538" s="109" t="s">
        <v>328</v>
      </c>
      <c r="C538" s="162">
        <v>0</v>
      </c>
      <c r="D538" s="93">
        <v>500</v>
      </c>
      <c r="E538" s="98" t="s">
        <v>20</v>
      </c>
    </row>
    <row r="539" spans="1:5" s="1" customFormat="1" ht="12.75" x14ac:dyDescent="0.2">
      <c r="A539" s="126">
        <v>344</v>
      </c>
      <c r="B539" s="109" t="s">
        <v>328</v>
      </c>
      <c r="C539" s="162">
        <v>0</v>
      </c>
      <c r="D539" s="93">
        <v>500</v>
      </c>
      <c r="E539" s="98" t="s">
        <v>20</v>
      </c>
    </row>
    <row r="540" spans="1:5" s="1" customFormat="1" ht="12.75" x14ac:dyDescent="0.2">
      <c r="A540" s="133"/>
      <c r="B540" s="106" t="s">
        <v>536</v>
      </c>
      <c r="C540" s="162"/>
      <c r="D540" s="93"/>
      <c r="E540" s="99"/>
    </row>
    <row r="541" spans="1:5" s="1" customFormat="1" ht="12.75" x14ac:dyDescent="0.2">
      <c r="A541" s="131">
        <v>345</v>
      </c>
      <c r="B541" s="114" t="s">
        <v>537</v>
      </c>
      <c r="C541" s="162">
        <v>0</v>
      </c>
      <c r="D541" s="93">
        <v>18500</v>
      </c>
      <c r="E541" s="98" t="s">
        <v>20</v>
      </c>
    </row>
    <row r="542" spans="1:5" s="1" customFormat="1" ht="45" x14ac:dyDescent="0.2">
      <c r="A542" s="134"/>
      <c r="B542" s="115" t="s">
        <v>538</v>
      </c>
      <c r="C542" s="162"/>
      <c r="D542" s="93"/>
      <c r="E542" s="98"/>
    </row>
    <row r="543" spans="1:5" s="1" customFormat="1" ht="12.75" x14ac:dyDescent="0.2">
      <c r="A543" s="132">
        <v>346</v>
      </c>
      <c r="B543" s="116" t="s">
        <v>539</v>
      </c>
      <c r="C543" s="162">
        <v>0</v>
      </c>
      <c r="D543" s="93">
        <v>1200</v>
      </c>
      <c r="E543" s="98" t="s">
        <v>20</v>
      </c>
    </row>
    <row r="544" spans="1:5" s="1" customFormat="1" ht="12.75" x14ac:dyDescent="0.2">
      <c r="A544" s="126">
        <v>347</v>
      </c>
      <c r="B544" s="109" t="s">
        <v>540</v>
      </c>
      <c r="C544" s="162">
        <v>0</v>
      </c>
      <c r="D544" s="93">
        <v>1500</v>
      </c>
      <c r="E544" s="98" t="s">
        <v>20</v>
      </c>
    </row>
    <row r="545" spans="1:5" s="1" customFormat="1" ht="12.75" x14ac:dyDescent="0.2">
      <c r="A545" s="126">
        <v>348</v>
      </c>
      <c r="B545" s="109" t="s">
        <v>541</v>
      </c>
      <c r="C545" s="162">
        <v>0</v>
      </c>
      <c r="D545" s="93">
        <v>8400</v>
      </c>
      <c r="E545" s="98" t="s">
        <v>20</v>
      </c>
    </row>
    <row r="546" spans="1:5" s="1" customFormat="1" ht="12.75" x14ac:dyDescent="0.2">
      <c r="A546" s="133"/>
      <c r="B546" s="106" t="s">
        <v>542</v>
      </c>
      <c r="C546" s="162"/>
      <c r="D546" s="93"/>
      <c r="E546" s="99"/>
    </row>
    <row r="547" spans="1:5" s="1" customFormat="1" ht="12.75" x14ac:dyDescent="0.2">
      <c r="A547" s="131">
        <v>349</v>
      </c>
      <c r="B547" s="114" t="s">
        <v>543</v>
      </c>
      <c r="C547" s="162">
        <v>0</v>
      </c>
      <c r="D547" s="93">
        <v>308800</v>
      </c>
      <c r="E547" s="98" t="s">
        <v>20</v>
      </c>
    </row>
    <row r="548" spans="1:5" s="1" customFormat="1" ht="22.5" x14ac:dyDescent="0.2">
      <c r="A548" s="134"/>
      <c r="B548" s="115" t="s">
        <v>544</v>
      </c>
      <c r="C548" s="162"/>
      <c r="D548" s="93"/>
      <c r="E548" s="98"/>
    </row>
    <row r="549" spans="1:5" s="1" customFormat="1" ht="12.75" x14ac:dyDescent="0.2">
      <c r="A549" s="132">
        <v>350</v>
      </c>
      <c r="B549" s="116" t="s">
        <v>545</v>
      </c>
      <c r="C549" s="162">
        <v>0</v>
      </c>
      <c r="D549" s="93">
        <v>45700</v>
      </c>
      <c r="E549" s="98" t="s">
        <v>20</v>
      </c>
    </row>
    <row r="550" spans="1:5" s="1" customFormat="1" ht="12.75" x14ac:dyDescent="0.2">
      <c r="A550" s="126">
        <v>351</v>
      </c>
      <c r="B550" s="109" t="s">
        <v>328</v>
      </c>
      <c r="C550" s="162">
        <v>0</v>
      </c>
      <c r="D550" s="93">
        <v>400</v>
      </c>
      <c r="E550" s="98" t="s">
        <v>20</v>
      </c>
    </row>
    <row r="551" spans="1:5" s="1" customFormat="1" ht="12.75" x14ac:dyDescent="0.2">
      <c r="A551" s="126">
        <v>352</v>
      </c>
      <c r="B551" s="109" t="s">
        <v>328</v>
      </c>
      <c r="C551" s="162">
        <v>0</v>
      </c>
      <c r="D551" s="93">
        <v>400</v>
      </c>
      <c r="E551" s="98" t="s">
        <v>20</v>
      </c>
    </row>
    <row r="552" spans="1:5" s="1" customFormat="1" ht="12.75" x14ac:dyDescent="0.2">
      <c r="A552" s="126">
        <v>353</v>
      </c>
      <c r="B552" s="109" t="s">
        <v>328</v>
      </c>
      <c r="C552" s="162">
        <v>0</v>
      </c>
      <c r="D552" s="93">
        <v>400</v>
      </c>
      <c r="E552" s="98" t="s">
        <v>20</v>
      </c>
    </row>
    <row r="553" spans="1:5" s="1" customFormat="1" ht="12.75" x14ac:dyDescent="0.2">
      <c r="A553" s="126">
        <v>354</v>
      </c>
      <c r="B553" s="109" t="s">
        <v>328</v>
      </c>
      <c r="C553" s="162">
        <v>0</v>
      </c>
      <c r="D553" s="93">
        <v>400</v>
      </c>
      <c r="E553" s="98" t="s">
        <v>20</v>
      </c>
    </row>
    <row r="554" spans="1:5" s="1" customFormat="1" ht="12.75" x14ac:dyDescent="0.2">
      <c r="A554" s="126">
        <v>355</v>
      </c>
      <c r="B554" s="109" t="s">
        <v>328</v>
      </c>
      <c r="C554" s="162">
        <v>0</v>
      </c>
      <c r="D554" s="93">
        <v>400</v>
      </c>
      <c r="E554" s="98" t="s">
        <v>20</v>
      </c>
    </row>
    <row r="555" spans="1:5" s="1" customFormat="1" ht="12.75" x14ac:dyDescent="0.2">
      <c r="A555" s="126">
        <v>356</v>
      </c>
      <c r="B555" s="109" t="s">
        <v>328</v>
      </c>
      <c r="C555" s="162">
        <v>0</v>
      </c>
      <c r="D555" s="93">
        <v>400</v>
      </c>
      <c r="E555" s="98" t="s">
        <v>20</v>
      </c>
    </row>
    <row r="556" spans="1:5" s="1" customFormat="1" ht="12.75" x14ac:dyDescent="0.2">
      <c r="A556" s="126">
        <v>357</v>
      </c>
      <c r="B556" s="109" t="s">
        <v>328</v>
      </c>
      <c r="C556" s="162">
        <v>0</v>
      </c>
      <c r="D556" s="93">
        <v>400</v>
      </c>
      <c r="E556" s="98" t="s">
        <v>20</v>
      </c>
    </row>
    <row r="557" spans="1:5" s="1" customFormat="1" ht="12.75" x14ac:dyDescent="0.2">
      <c r="A557" s="126">
        <v>358</v>
      </c>
      <c r="B557" s="109" t="s">
        <v>328</v>
      </c>
      <c r="C557" s="162">
        <v>0</v>
      </c>
      <c r="D557" s="93">
        <v>400</v>
      </c>
      <c r="E557" s="98" t="s">
        <v>20</v>
      </c>
    </row>
    <row r="558" spans="1:5" s="1" customFormat="1" ht="12.75" x14ac:dyDescent="0.2">
      <c r="A558" s="126">
        <v>359</v>
      </c>
      <c r="B558" s="109" t="s">
        <v>328</v>
      </c>
      <c r="C558" s="162">
        <v>0</v>
      </c>
      <c r="D558" s="93">
        <v>400</v>
      </c>
      <c r="E558" s="98" t="s">
        <v>20</v>
      </c>
    </row>
    <row r="559" spans="1:5" s="1" customFormat="1" ht="12.75" x14ac:dyDescent="0.2">
      <c r="A559" s="126">
        <v>360</v>
      </c>
      <c r="B559" s="109" t="s">
        <v>328</v>
      </c>
      <c r="C559" s="162">
        <v>0</v>
      </c>
      <c r="D559" s="93">
        <v>400</v>
      </c>
      <c r="E559" s="98" t="s">
        <v>20</v>
      </c>
    </row>
    <row r="560" spans="1:5" s="1" customFormat="1" ht="12.75" x14ac:dyDescent="0.2">
      <c r="A560" s="126">
        <v>361</v>
      </c>
      <c r="B560" s="109" t="s">
        <v>328</v>
      </c>
      <c r="C560" s="162">
        <v>0</v>
      </c>
      <c r="D560" s="93">
        <v>400</v>
      </c>
      <c r="E560" s="98" t="s">
        <v>20</v>
      </c>
    </row>
    <row r="561" spans="1:5" s="1" customFormat="1" ht="12.75" x14ac:dyDescent="0.2">
      <c r="A561" s="126">
        <v>362</v>
      </c>
      <c r="B561" s="109" t="s">
        <v>328</v>
      </c>
      <c r="C561" s="162">
        <v>0</v>
      </c>
      <c r="D561" s="93">
        <v>400</v>
      </c>
      <c r="E561" s="98" t="s">
        <v>20</v>
      </c>
    </row>
    <row r="562" spans="1:5" s="1" customFormat="1" ht="12.75" x14ac:dyDescent="0.2">
      <c r="A562" s="126">
        <v>363</v>
      </c>
      <c r="B562" s="109" t="s">
        <v>328</v>
      </c>
      <c r="C562" s="162">
        <v>0</v>
      </c>
      <c r="D562" s="93">
        <v>400</v>
      </c>
      <c r="E562" s="98" t="s">
        <v>20</v>
      </c>
    </row>
    <row r="563" spans="1:5" s="1" customFormat="1" ht="12.75" x14ac:dyDescent="0.2">
      <c r="A563" s="126">
        <v>364</v>
      </c>
      <c r="B563" s="109" t="s">
        <v>328</v>
      </c>
      <c r="C563" s="162">
        <v>0</v>
      </c>
      <c r="D563" s="93">
        <v>400</v>
      </c>
      <c r="E563" s="98" t="s">
        <v>20</v>
      </c>
    </row>
    <row r="564" spans="1:5" s="1" customFormat="1" ht="12.75" x14ac:dyDescent="0.2">
      <c r="A564" s="126">
        <v>365</v>
      </c>
      <c r="B564" s="109" t="s">
        <v>328</v>
      </c>
      <c r="C564" s="162">
        <v>0</v>
      </c>
      <c r="D564" s="93">
        <v>400</v>
      </c>
      <c r="E564" s="98" t="s">
        <v>20</v>
      </c>
    </row>
    <row r="565" spans="1:5" s="1" customFormat="1" ht="12.75" x14ac:dyDescent="0.2">
      <c r="A565" s="126">
        <v>366</v>
      </c>
      <c r="B565" s="109" t="s">
        <v>328</v>
      </c>
      <c r="C565" s="162">
        <v>0</v>
      </c>
      <c r="D565" s="93">
        <v>400</v>
      </c>
      <c r="E565" s="98" t="s">
        <v>20</v>
      </c>
    </row>
    <row r="566" spans="1:5" s="1" customFormat="1" ht="12.75" x14ac:dyDescent="0.2">
      <c r="A566" s="126">
        <v>367</v>
      </c>
      <c r="B566" s="109" t="s">
        <v>328</v>
      </c>
      <c r="C566" s="162">
        <v>0</v>
      </c>
      <c r="D566" s="93">
        <v>400</v>
      </c>
      <c r="E566" s="98" t="s">
        <v>20</v>
      </c>
    </row>
    <row r="567" spans="1:5" s="1" customFormat="1" ht="12.75" x14ac:dyDescent="0.2">
      <c r="A567" s="126">
        <v>368</v>
      </c>
      <c r="B567" s="109" t="s">
        <v>328</v>
      </c>
      <c r="C567" s="162">
        <v>0</v>
      </c>
      <c r="D567" s="93">
        <v>400</v>
      </c>
      <c r="E567" s="98" t="s">
        <v>20</v>
      </c>
    </row>
    <row r="568" spans="1:5" s="1" customFormat="1" ht="12.75" x14ac:dyDescent="0.2">
      <c r="A568" s="126">
        <v>369</v>
      </c>
      <c r="B568" s="109" t="s">
        <v>328</v>
      </c>
      <c r="C568" s="162">
        <v>0</v>
      </c>
      <c r="D568" s="93">
        <v>400</v>
      </c>
      <c r="E568" s="98" t="s">
        <v>20</v>
      </c>
    </row>
    <row r="569" spans="1:5" s="1" customFormat="1" ht="12.75" x14ac:dyDescent="0.2">
      <c r="A569" s="126">
        <v>370</v>
      </c>
      <c r="B569" s="109" t="s">
        <v>328</v>
      </c>
      <c r="C569" s="162">
        <v>0</v>
      </c>
      <c r="D569" s="93">
        <v>400</v>
      </c>
      <c r="E569" s="98" t="s">
        <v>20</v>
      </c>
    </row>
    <row r="570" spans="1:5" s="1" customFormat="1" ht="12.75" x14ac:dyDescent="0.2">
      <c r="A570" s="126">
        <v>371</v>
      </c>
      <c r="B570" s="109" t="s">
        <v>328</v>
      </c>
      <c r="C570" s="162">
        <v>0</v>
      </c>
      <c r="D570" s="93">
        <v>400</v>
      </c>
      <c r="E570" s="98" t="s">
        <v>20</v>
      </c>
    </row>
    <row r="571" spans="1:5" s="1" customFormat="1" ht="12.75" x14ac:dyDescent="0.2">
      <c r="A571" s="126">
        <v>372</v>
      </c>
      <c r="B571" s="109" t="s">
        <v>328</v>
      </c>
      <c r="C571" s="162">
        <v>0</v>
      </c>
      <c r="D571" s="93">
        <v>400</v>
      </c>
      <c r="E571" s="98" t="s">
        <v>20</v>
      </c>
    </row>
    <row r="572" spans="1:5" s="1" customFormat="1" ht="12.75" x14ac:dyDescent="0.2">
      <c r="A572" s="126">
        <v>373</v>
      </c>
      <c r="B572" s="109" t="s">
        <v>328</v>
      </c>
      <c r="C572" s="162">
        <v>0</v>
      </c>
      <c r="D572" s="93">
        <v>400</v>
      </c>
      <c r="E572" s="98" t="s">
        <v>20</v>
      </c>
    </row>
    <row r="573" spans="1:5" s="1" customFormat="1" ht="12.75" x14ac:dyDescent="0.2">
      <c r="A573" s="126">
        <v>374</v>
      </c>
      <c r="B573" s="109" t="s">
        <v>328</v>
      </c>
      <c r="C573" s="162">
        <v>0</v>
      </c>
      <c r="D573" s="93">
        <v>400</v>
      </c>
      <c r="E573" s="98" t="s">
        <v>20</v>
      </c>
    </row>
    <row r="574" spans="1:5" s="1" customFormat="1" ht="12.75" x14ac:dyDescent="0.2">
      <c r="A574" s="126">
        <v>375</v>
      </c>
      <c r="B574" s="109" t="s">
        <v>328</v>
      </c>
      <c r="C574" s="162">
        <v>0</v>
      </c>
      <c r="D574" s="93">
        <v>400</v>
      </c>
      <c r="E574" s="98" t="s">
        <v>20</v>
      </c>
    </row>
    <row r="575" spans="1:5" s="1" customFormat="1" ht="12.75" x14ac:dyDescent="0.2">
      <c r="A575" s="133"/>
      <c r="B575" s="106" t="s">
        <v>546</v>
      </c>
      <c r="C575" s="162"/>
      <c r="D575" s="93"/>
      <c r="E575" s="99"/>
    </row>
    <row r="576" spans="1:5" s="1" customFormat="1" ht="12.75" x14ac:dyDescent="0.2">
      <c r="A576" s="126">
        <v>376</v>
      </c>
      <c r="B576" s="109" t="s">
        <v>547</v>
      </c>
      <c r="C576" s="162">
        <v>0</v>
      </c>
      <c r="D576" s="93">
        <v>5800</v>
      </c>
      <c r="E576" s="98" t="s">
        <v>20</v>
      </c>
    </row>
    <row r="577" spans="1:5" s="1" customFormat="1" ht="12.75" x14ac:dyDescent="0.2">
      <c r="A577" s="126">
        <v>377</v>
      </c>
      <c r="B577" s="109" t="s">
        <v>548</v>
      </c>
      <c r="C577" s="162">
        <v>0</v>
      </c>
      <c r="D577" s="93">
        <v>5400</v>
      </c>
      <c r="E577" s="98" t="s">
        <v>20</v>
      </c>
    </row>
    <row r="578" spans="1:5" s="1" customFormat="1" ht="12.75" x14ac:dyDescent="0.2">
      <c r="A578" s="126">
        <v>378</v>
      </c>
      <c r="B578" s="109" t="s">
        <v>549</v>
      </c>
      <c r="C578" s="162">
        <v>0</v>
      </c>
      <c r="D578" s="93">
        <v>2600</v>
      </c>
      <c r="E578" s="98" t="s">
        <v>20</v>
      </c>
    </row>
    <row r="579" spans="1:5" s="1" customFormat="1" ht="12.75" x14ac:dyDescent="0.2">
      <c r="A579" s="126">
        <v>379</v>
      </c>
      <c r="B579" s="109" t="s">
        <v>550</v>
      </c>
      <c r="C579" s="162">
        <v>0</v>
      </c>
      <c r="D579" s="93">
        <v>2400</v>
      </c>
      <c r="E579" s="98" t="s">
        <v>20</v>
      </c>
    </row>
    <row r="580" spans="1:5" s="1" customFormat="1" ht="12.75" x14ac:dyDescent="0.2">
      <c r="A580" s="126">
        <v>380</v>
      </c>
      <c r="B580" s="109" t="s">
        <v>306</v>
      </c>
      <c r="C580" s="162">
        <v>0</v>
      </c>
      <c r="D580" s="93">
        <v>2200</v>
      </c>
      <c r="E580" s="98" t="s">
        <v>20</v>
      </c>
    </row>
    <row r="581" spans="1:5" s="1" customFormat="1" ht="12.75" x14ac:dyDescent="0.2">
      <c r="A581" s="126">
        <v>381</v>
      </c>
      <c r="B581" s="109" t="s">
        <v>551</v>
      </c>
      <c r="C581" s="162">
        <v>0</v>
      </c>
      <c r="D581" s="93">
        <v>1300</v>
      </c>
      <c r="E581" s="98" t="s">
        <v>20</v>
      </c>
    </row>
    <row r="582" spans="1:5" s="1" customFormat="1" ht="12.75" x14ac:dyDescent="0.2">
      <c r="A582" s="126">
        <v>382</v>
      </c>
      <c r="B582" s="109" t="s">
        <v>428</v>
      </c>
      <c r="C582" s="162">
        <v>0</v>
      </c>
      <c r="D582" s="93">
        <v>2000</v>
      </c>
      <c r="E582" s="98" t="s">
        <v>20</v>
      </c>
    </row>
    <row r="583" spans="1:5" s="1" customFormat="1" ht="12.75" x14ac:dyDescent="0.2">
      <c r="A583" s="126">
        <v>383</v>
      </c>
      <c r="B583" s="109" t="s">
        <v>427</v>
      </c>
      <c r="C583" s="162">
        <v>0</v>
      </c>
      <c r="D583" s="93">
        <v>2000</v>
      </c>
      <c r="E583" s="98" t="s">
        <v>20</v>
      </c>
    </row>
    <row r="584" spans="1:5" s="1" customFormat="1" ht="12.75" x14ac:dyDescent="0.2">
      <c r="A584" s="126">
        <v>384</v>
      </c>
      <c r="B584" s="109" t="s">
        <v>427</v>
      </c>
      <c r="C584" s="162">
        <v>0</v>
      </c>
      <c r="D584" s="93">
        <v>2000</v>
      </c>
      <c r="E584" s="98" t="s">
        <v>20</v>
      </c>
    </row>
    <row r="585" spans="1:5" s="1" customFormat="1" ht="12.75" x14ac:dyDescent="0.2">
      <c r="A585" s="126">
        <v>385</v>
      </c>
      <c r="B585" s="109" t="s">
        <v>428</v>
      </c>
      <c r="C585" s="162">
        <v>0</v>
      </c>
      <c r="D585" s="93">
        <v>2000</v>
      </c>
      <c r="E585" s="98" t="s">
        <v>20</v>
      </c>
    </row>
    <row r="586" spans="1:5" s="1" customFormat="1" ht="12.75" x14ac:dyDescent="0.2">
      <c r="A586" s="126">
        <v>386</v>
      </c>
      <c r="B586" s="109" t="s">
        <v>552</v>
      </c>
      <c r="C586" s="162">
        <v>0</v>
      </c>
      <c r="D586" s="93">
        <v>750</v>
      </c>
      <c r="E586" s="98" t="s">
        <v>20</v>
      </c>
    </row>
    <row r="587" spans="1:5" s="1" customFormat="1" ht="12.75" x14ac:dyDescent="0.2">
      <c r="A587" s="126">
        <v>387</v>
      </c>
      <c r="B587" s="109" t="s">
        <v>553</v>
      </c>
      <c r="C587" s="162">
        <v>0</v>
      </c>
      <c r="D587" s="93">
        <v>800</v>
      </c>
      <c r="E587" s="98" t="s">
        <v>20</v>
      </c>
    </row>
    <row r="588" spans="1:5" s="1" customFormat="1" ht="12.75" x14ac:dyDescent="0.2">
      <c r="A588" s="126">
        <v>388</v>
      </c>
      <c r="B588" s="109" t="s">
        <v>554</v>
      </c>
      <c r="C588" s="162">
        <v>0</v>
      </c>
      <c r="D588" s="93">
        <v>700</v>
      </c>
      <c r="E588" s="98" t="s">
        <v>20</v>
      </c>
    </row>
    <row r="589" spans="1:5" s="1" customFormat="1" ht="12.75" x14ac:dyDescent="0.2">
      <c r="A589" s="126">
        <v>389</v>
      </c>
      <c r="B589" s="109" t="s">
        <v>555</v>
      </c>
      <c r="C589" s="162">
        <v>0</v>
      </c>
      <c r="D589" s="93">
        <v>700</v>
      </c>
      <c r="E589" s="98" t="s">
        <v>20</v>
      </c>
    </row>
    <row r="590" spans="1:5" s="1" customFormat="1" ht="12.75" x14ac:dyDescent="0.2">
      <c r="A590" s="126">
        <v>390</v>
      </c>
      <c r="B590" s="109" t="s">
        <v>555</v>
      </c>
      <c r="C590" s="162">
        <v>0</v>
      </c>
      <c r="D590" s="93">
        <v>700</v>
      </c>
      <c r="E590" s="98" t="s">
        <v>20</v>
      </c>
    </row>
    <row r="591" spans="1:5" s="1" customFormat="1" ht="12.75" x14ac:dyDescent="0.2">
      <c r="A591" s="126">
        <v>391</v>
      </c>
      <c r="B591" s="109" t="s">
        <v>555</v>
      </c>
      <c r="C591" s="162">
        <v>0</v>
      </c>
      <c r="D591" s="93">
        <v>700</v>
      </c>
      <c r="E591" s="98" t="s">
        <v>20</v>
      </c>
    </row>
    <row r="592" spans="1:5" s="1" customFormat="1" ht="12.75" x14ac:dyDescent="0.2">
      <c r="A592" s="126">
        <v>392</v>
      </c>
      <c r="B592" s="109" t="s">
        <v>556</v>
      </c>
      <c r="C592" s="162">
        <v>0</v>
      </c>
      <c r="D592" s="93">
        <v>800</v>
      </c>
      <c r="E592" s="98" t="s">
        <v>20</v>
      </c>
    </row>
    <row r="593" spans="1:5" s="1" customFormat="1" ht="12.75" x14ac:dyDescent="0.2">
      <c r="A593" s="126">
        <v>393</v>
      </c>
      <c r="B593" s="109" t="s">
        <v>555</v>
      </c>
      <c r="C593" s="162">
        <v>0</v>
      </c>
      <c r="D593" s="93">
        <v>500</v>
      </c>
      <c r="E593" s="98" t="s">
        <v>20</v>
      </c>
    </row>
    <row r="594" spans="1:5" s="1" customFormat="1" ht="12.75" x14ac:dyDescent="0.2">
      <c r="A594" s="126">
        <v>394</v>
      </c>
      <c r="B594" s="109" t="s">
        <v>557</v>
      </c>
      <c r="C594" s="162">
        <v>0</v>
      </c>
      <c r="D594" s="93">
        <v>1200</v>
      </c>
      <c r="E594" s="98" t="s">
        <v>20</v>
      </c>
    </row>
    <row r="595" spans="1:5" s="1" customFormat="1" ht="12.75" x14ac:dyDescent="0.2">
      <c r="A595" s="126">
        <v>395</v>
      </c>
      <c r="B595" s="109" t="s">
        <v>557</v>
      </c>
      <c r="C595" s="162">
        <v>0</v>
      </c>
      <c r="D595" s="93">
        <v>1200</v>
      </c>
      <c r="E595" s="98" t="s">
        <v>20</v>
      </c>
    </row>
    <row r="596" spans="1:5" s="1" customFormat="1" ht="12.75" x14ac:dyDescent="0.2">
      <c r="A596" s="131">
        <v>396</v>
      </c>
      <c r="B596" s="114" t="s">
        <v>558</v>
      </c>
      <c r="C596" s="162">
        <v>0</v>
      </c>
      <c r="D596" s="93">
        <v>1500</v>
      </c>
      <c r="E596" s="98" t="s">
        <v>20</v>
      </c>
    </row>
    <row r="597" spans="1:5" s="1" customFormat="1" ht="12.75" x14ac:dyDescent="0.2">
      <c r="A597" s="131">
        <v>397</v>
      </c>
      <c r="B597" s="114" t="s">
        <v>559</v>
      </c>
      <c r="C597" s="162">
        <v>0</v>
      </c>
      <c r="D597" s="93">
        <v>356900</v>
      </c>
      <c r="E597" s="98" t="s">
        <v>20</v>
      </c>
    </row>
    <row r="598" spans="1:5" s="1" customFormat="1" ht="33.75" x14ac:dyDescent="0.2">
      <c r="A598" s="134"/>
      <c r="B598" s="115" t="s">
        <v>560</v>
      </c>
      <c r="C598" s="162"/>
      <c r="D598" s="93"/>
      <c r="E598" s="98"/>
    </row>
    <row r="599" spans="1:5" s="1" customFormat="1" ht="12.75" x14ac:dyDescent="0.2">
      <c r="A599" s="139"/>
      <c r="B599" s="106" t="s">
        <v>561</v>
      </c>
      <c r="C599" s="162"/>
      <c r="D599" s="93"/>
      <c r="E599" s="99"/>
    </row>
    <row r="600" spans="1:5" s="1" customFormat="1" ht="12.75" x14ac:dyDescent="0.2">
      <c r="A600" s="126">
        <v>398</v>
      </c>
      <c r="B600" s="109" t="s">
        <v>562</v>
      </c>
      <c r="C600" s="162">
        <v>0</v>
      </c>
      <c r="D600" s="93">
        <v>11250</v>
      </c>
      <c r="E600" s="98" t="s">
        <v>20</v>
      </c>
    </row>
    <row r="601" spans="1:5" s="1" customFormat="1" ht="12.75" x14ac:dyDescent="0.2">
      <c r="A601" s="126">
        <v>399</v>
      </c>
      <c r="B601" s="109" t="s">
        <v>562</v>
      </c>
      <c r="C601" s="162">
        <v>0</v>
      </c>
      <c r="D601" s="93">
        <v>11250</v>
      </c>
      <c r="E601" s="98" t="s">
        <v>20</v>
      </c>
    </row>
    <row r="602" spans="1:5" s="1" customFormat="1" ht="12.75" x14ac:dyDescent="0.2">
      <c r="A602" s="126">
        <v>400</v>
      </c>
      <c r="B602" s="109" t="s">
        <v>562</v>
      </c>
      <c r="C602" s="162">
        <v>0</v>
      </c>
      <c r="D602" s="93">
        <v>11250</v>
      </c>
      <c r="E602" s="98" t="s">
        <v>20</v>
      </c>
    </row>
    <row r="603" spans="1:5" s="1" customFormat="1" ht="12.75" x14ac:dyDescent="0.2">
      <c r="A603" s="126">
        <v>401</v>
      </c>
      <c r="B603" s="109" t="s">
        <v>562</v>
      </c>
      <c r="C603" s="162">
        <v>0</v>
      </c>
      <c r="D603" s="93">
        <v>11250</v>
      </c>
      <c r="E603" s="98" t="s">
        <v>20</v>
      </c>
    </row>
    <row r="604" spans="1:5" s="1" customFormat="1" ht="12.75" x14ac:dyDescent="0.2">
      <c r="A604" s="131">
        <v>402</v>
      </c>
      <c r="B604" s="114" t="s">
        <v>563</v>
      </c>
      <c r="C604" s="162">
        <v>0</v>
      </c>
      <c r="D604" s="93">
        <v>313146</v>
      </c>
      <c r="E604" s="98" t="s">
        <v>20</v>
      </c>
    </row>
    <row r="605" spans="1:5" s="1" customFormat="1" ht="12.75" x14ac:dyDescent="0.2">
      <c r="A605" s="131">
        <v>403</v>
      </c>
      <c r="B605" s="114" t="s">
        <v>564</v>
      </c>
      <c r="C605" s="162"/>
      <c r="D605" s="93">
        <v>19500</v>
      </c>
      <c r="E605" s="98" t="s">
        <v>20</v>
      </c>
    </row>
    <row r="606" spans="1:5" s="1" customFormat="1" ht="22.5" x14ac:dyDescent="0.2">
      <c r="A606" s="134"/>
      <c r="B606" s="115" t="s">
        <v>565</v>
      </c>
      <c r="C606" s="162"/>
      <c r="D606" s="93"/>
      <c r="E606" s="98"/>
    </row>
    <row r="607" spans="1:5" s="1" customFormat="1" ht="12.75" x14ac:dyDescent="0.2">
      <c r="A607" s="132">
        <v>404</v>
      </c>
      <c r="B607" s="116" t="s">
        <v>566</v>
      </c>
      <c r="C607" s="162">
        <v>0</v>
      </c>
      <c r="D607" s="93">
        <v>1400</v>
      </c>
      <c r="E607" s="98" t="s">
        <v>20</v>
      </c>
    </row>
    <row r="608" spans="1:5" s="1" customFormat="1" ht="12.75" x14ac:dyDescent="0.2">
      <c r="A608" s="126">
        <v>405</v>
      </c>
      <c r="B608" s="109" t="s">
        <v>567</v>
      </c>
      <c r="C608" s="162">
        <v>0</v>
      </c>
      <c r="D608" s="93">
        <v>1400</v>
      </c>
      <c r="E608" s="98" t="s">
        <v>20</v>
      </c>
    </row>
    <row r="609" spans="1:5" s="1" customFormat="1" ht="12.75" x14ac:dyDescent="0.2">
      <c r="A609" s="126">
        <v>406</v>
      </c>
      <c r="B609" s="109" t="s">
        <v>567</v>
      </c>
      <c r="C609" s="162">
        <v>0</v>
      </c>
      <c r="D609" s="93">
        <v>1400</v>
      </c>
      <c r="E609" s="98" t="s">
        <v>20</v>
      </c>
    </row>
    <row r="610" spans="1:5" s="1" customFormat="1" ht="12.75" x14ac:dyDescent="0.2">
      <c r="A610" s="126">
        <v>407</v>
      </c>
      <c r="B610" s="109" t="s">
        <v>567</v>
      </c>
      <c r="C610" s="162">
        <v>0</v>
      </c>
      <c r="D610" s="93">
        <v>1400</v>
      </c>
      <c r="E610" s="98" t="s">
        <v>20</v>
      </c>
    </row>
    <row r="611" spans="1:5" s="1" customFormat="1" ht="12.75" x14ac:dyDescent="0.2">
      <c r="A611" s="126">
        <v>408</v>
      </c>
      <c r="B611" s="109" t="s">
        <v>567</v>
      </c>
      <c r="C611" s="162">
        <v>0</v>
      </c>
      <c r="D611" s="93">
        <v>1400</v>
      </c>
      <c r="E611" s="98" t="s">
        <v>20</v>
      </c>
    </row>
    <row r="612" spans="1:5" s="1" customFormat="1" ht="12.75" x14ac:dyDescent="0.2">
      <c r="A612" s="126">
        <v>409</v>
      </c>
      <c r="B612" s="109" t="s">
        <v>568</v>
      </c>
      <c r="C612" s="162">
        <v>0</v>
      </c>
      <c r="D612" s="93">
        <v>5700</v>
      </c>
      <c r="E612" s="98" t="s">
        <v>20</v>
      </c>
    </row>
    <row r="613" spans="1:5" s="1" customFormat="1" ht="12.75" x14ac:dyDescent="0.2">
      <c r="A613" s="126">
        <v>410</v>
      </c>
      <c r="B613" s="109" t="s">
        <v>569</v>
      </c>
      <c r="C613" s="162">
        <v>0</v>
      </c>
      <c r="D613" s="93">
        <v>1400</v>
      </c>
      <c r="E613" s="98" t="s">
        <v>20</v>
      </c>
    </row>
    <row r="614" spans="1:5" s="1" customFormat="1" ht="12.75" x14ac:dyDescent="0.2">
      <c r="A614" s="126">
        <v>411</v>
      </c>
      <c r="B614" s="109" t="s">
        <v>570</v>
      </c>
      <c r="C614" s="162">
        <v>0</v>
      </c>
      <c r="D614" s="93">
        <v>750</v>
      </c>
      <c r="E614" s="98" t="s">
        <v>20</v>
      </c>
    </row>
    <row r="615" spans="1:5" s="1" customFormat="1" ht="12.75" x14ac:dyDescent="0.2">
      <c r="A615" s="126">
        <v>412</v>
      </c>
      <c r="B615" s="109" t="s">
        <v>570</v>
      </c>
      <c r="C615" s="162">
        <v>0</v>
      </c>
      <c r="D615" s="93">
        <v>750</v>
      </c>
      <c r="E615" s="98" t="s">
        <v>20</v>
      </c>
    </row>
    <row r="616" spans="1:5" s="1" customFormat="1" ht="12.75" x14ac:dyDescent="0.2">
      <c r="A616" s="126">
        <v>413</v>
      </c>
      <c r="B616" s="109" t="s">
        <v>570</v>
      </c>
      <c r="C616" s="162">
        <v>0</v>
      </c>
      <c r="D616" s="93">
        <v>750</v>
      </c>
      <c r="E616" s="98" t="s">
        <v>20</v>
      </c>
    </row>
    <row r="617" spans="1:5" s="1" customFormat="1" ht="12.75" x14ac:dyDescent="0.2">
      <c r="A617" s="126">
        <v>414</v>
      </c>
      <c r="B617" s="109" t="s">
        <v>570</v>
      </c>
      <c r="C617" s="162">
        <v>0</v>
      </c>
      <c r="D617" s="93">
        <v>800</v>
      </c>
      <c r="E617" s="98" t="s">
        <v>20</v>
      </c>
    </row>
    <row r="618" spans="1:5" s="1" customFormat="1" ht="12.75" x14ac:dyDescent="0.2">
      <c r="A618" s="126">
        <v>415</v>
      </c>
      <c r="B618" s="109" t="s">
        <v>570</v>
      </c>
      <c r="C618" s="162">
        <v>0</v>
      </c>
      <c r="D618" s="93">
        <v>800</v>
      </c>
      <c r="E618" s="98" t="s">
        <v>20</v>
      </c>
    </row>
    <row r="619" spans="1:5" s="1" customFormat="1" ht="12.75" x14ac:dyDescent="0.2">
      <c r="A619" s="126">
        <v>416</v>
      </c>
      <c r="B619" s="109" t="s">
        <v>570</v>
      </c>
      <c r="C619" s="162">
        <v>0</v>
      </c>
      <c r="D619" s="93">
        <v>800</v>
      </c>
      <c r="E619" s="98" t="s">
        <v>20</v>
      </c>
    </row>
    <row r="620" spans="1:5" s="1" customFormat="1" ht="12.75" x14ac:dyDescent="0.2">
      <c r="A620" s="126">
        <v>417</v>
      </c>
      <c r="B620" s="109" t="s">
        <v>563</v>
      </c>
      <c r="C620" s="162">
        <v>0</v>
      </c>
      <c r="D620" s="93">
        <v>64000</v>
      </c>
      <c r="E620" s="98" t="s">
        <v>20</v>
      </c>
    </row>
    <row r="621" spans="1:5" s="1" customFormat="1" ht="12.75" x14ac:dyDescent="0.2">
      <c r="A621" s="126">
        <v>418</v>
      </c>
      <c r="B621" s="109" t="s">
        <v>571</v>
      </c>
      <c r="C621" s="162">
        <v>0</v>
      </c>
      <c r="D621" s="93">
        <v>1500</v>
      </c>
      <c r="E621" s="98" t="s">
        <v>20</v>
      </c>
    </row>
    <row r="622" spans="1:5" s="1" customFormat="1" ht="12.75" x14ac:dyDescent="0.2">
      <c r="A622" s="126">
        <v>419</v>
      </c>
      <c r="B622" s="109" t="s">
        <v>572</v>
      </c>
      <c r="C622" s="162">
        <v>0</v>
      </c>
      <c r="D622" s="93">
        <v>1300</v>
      </c>
      <c r="E622" s="98" t="s">
        <v>20</v>
      </c>
    </row>
    <row r="623" spans="1:5" s="1" customFormat="1" ht="12.75" x14ac:dyDescent="0.2">
      <c r="A623" s="126">
        <v>420</v>
      </c>
      <c r="B623" s="109" t="s">
        <v>573</v>
      </c>
      <c r="C623" s="162">
        <v>0</v>
      </c>
      <c r="D623" s="93">
        <v>600</v>
      </c>
      <c r="E623" s="98" t="s">
        <v>20</v>
      </c>
    </row>
    <row r="624" spans="1:5" s="1" customFormat="1" ht="12.75" x14ac:dyDescent="0.2">
      <c r="A624" s="126">
        <v>421</v>
      </c>
      <c r="B624" s="109" t="s">
        <v>574</v>
      </c>
      <c r="C624" s="162">
        <v>0</v>
      </c>
      <c r="D624" s="93">
        <v>1800</v>
      </c>
      <c r="E624" s="98" t="s">
        <v>20</v>
      </c>
    </row>
    <row r="625" spans="1:5" s="1" customFormat="1" ht="12.75" x14ac:dyDescent="0.2">
      <c r="A625" s="126">
        <v>422</v>
      </c>
      <c r="B625" s="109" t="s">
        <v>346</v>
      </c>
      <c r="C625" s="162">
        <v>0</v>
      </c>
      <c r="D625" s="93">
        <v>100</v>
      </c>
      <c r="E625" s="98" t="s">
        <v>20</v>
      </c>
    </row>
    <row r="626" spans="1:5" s="1" customFormat="1" ht="12.75" x14ac:dyDescent="0.2">
      <c r="A626" s="126">
        <v>423</v>
      </c>
      <c r="B626" s="109" t="s">
        <v>575</v>
      </c>
      <c r="C626" s="162">
        <v>0</v>
      </c>
      <c r="D626" s="93">
        <v>5000</v>
      </c>
      <c r="E626" s="98" t="s">
        <v>20</v>
      </c>
    </row>
    <row r="627" spans="1:5" s="1" customFormat="1" ht="12.75" x14ac:dyDescent="0.2">
      <c r="A627" s="126">
        <v>424</v>
      </c>
      <c r="B627" s="109" t="s">
        <v>576</v>
      </c>
      <c r="C627" s="162">
        <v>0</v>
      </c>
      <c r="D627" s="93">
        <v>4200</v>
      </c>
      <c r="E627" s="98" t="s">
        <v>20</v>
      </c>
    </row>
    <row r="628" spans="1:5" s="1" customFormat="1" ht="12.75" x14ac:dyDescent="0.2">
      <c r="A628" s="133"/>
      <c r="B628" s="106" t="s">
        <v>1655</v>
      </c>
      <c r="C628" s="162"/>
      <c r="D628" s="93"/>
      <c r="E628" s="99"/>
    </row>
    <row r="629" spans="1:5" s="1" customFormat="1" ht="12.75" x14ac:dyDescent="0.2">
      <c r="A629" s="126">
        <v>425</v>
      </c>
      <c r="B629" s="109" t="s">
        <v>577</v>
      </c>
      <c r="C629" s="162">
        <v>0</v>
      </c>
      <c r="D629" s="93">
        <v>750</v>
      </c>
      <c r="E629" s="98" t="s">
        <v>20</v>
      </c>
    </row>
    <row r="630" spans="1:5" s="1" customFormat="1" ht="12.75" x14ac:dyDescent="0.2">
      <c r="A630" s="126">
        <v>426</v>
      </c>
      <c r="B630" s="109" t="s">
        <v>578</v>
      </c>
      <c r="C630" s="162">
        <v>0</v>
      </c>
      <c r="D630" s="93">
        <v>500</v>
      </c>
      <c r="E630" s="98" t="s">
        <v>20</v>
      </c>
    </row>
    <row r="631" spans="1:5" s="1" customFormat="1" ht="12.75" x14ac:dyDescent="0.2">
      <c r="A631" s="133"/>
      <c r="B631" s="106" t="s">
        <v>579</v>
      </c>
      <c r="C631" s="162"/>
      <c r="D631" s="93"/>
      <c r="E631" s="98"/>
    </row>
    <row r="632" spans="1:5" s="1" customFormat="1" ht="12.75" x14ac:dyDescent="0.2">
      <c r="A632" s="126">
        <v>427</v>
      </c>
      <c r="B632" s="109" t="s">
        <v>580</v>
      </c>
      <c r="C632" s="162">
        <v>0</v>
      </c>
      <c r="D632" s="93">
        <v>12900</v>
      </c>
      <c r="E632" s="98" t="s">
        <v>20</v>
      </c>
    </row>
    <row r="633" spans="1:5" s="1" customFormat="1" ht="12.75" x14ac:dyDescent="0.2">
      <c r="A633" s="131">
        <v>428</v>
      </c>
      <c r="B633" s="114" t="s">
        <v>581</v>
      </c>
      <c r="C633" s="162">
        <v>0</v>
      </c>
      <c r="D633" s="93">
        <v>18200</v>
      </c>
      <c r="E633" s="98" t="s">
        <v>20</v>
      </c>
    </row>
    <row r="634" spans="1:5" s="1" customFormat="1" ht="12.75" x14ac:dyDescent="0.2">
      <c r="A634" s="131">
        <v>429</v>
      </c>
      <c r="B634" s="114" t="s">
        <v>582</v>
      </c>
      <c r="C634" s="162">
        <v>0</v>
      </c>
      <c r="D634" s="93">
        <v>122200</v>
      </c>
      <c r="E634" s="98" t="s">
        <v>20</v>
      </c>
    </row>
    <row r="635" spans="1:5" s="1" customFormat="1" ht="45" x14ac:dyDescent="0.2">
      <c r="A635" s="134"/>
      <c r="B635" s="115" t="s">
        <v>583</v>
      </c>
      <c r="C635" s="162"/>
      <c r="D635" s="93"/>
      <c r="E635" s="98"/>
    </row>
    <row r="636" spans="1:5" s="1" customFormat="1" ht="12.75" x14ac:dyDescent="0.2">
      <c r="A636" s="131">
        <v>430</v>
      </c>
      <c r="B636" s="114" t="s">
        <v>582</v>
      </c>
      <c r="C636" s="162">
        <v>29291.64</v>
      </c>
      <c r="D636" s="93">
        <v>30150</v>
      </c>
      <c r="E636" s="98" t="s">
        <v>20</v>
      </c>
    </row>
    <row r="637" spans="1:5" s="1" customFormat="1" ht="33.75" x14ac:dyDescent="0.2">
      <c r="A637" s="134"/>
      <c r="B637" s="115" t="s">
        <v>584</v>
      </c>
      <c r="C637" s="162"/>
      <c r="D637" s="93"/>
      <c r="E637" s="98"/>
    </row>
    <row r="638" spans="1:5" s="1" customFormat="1" ht="12.75" x14ac:dyDescent="0.2">
      <c r="A638" s="140">
        <v>431</v>
      </c>
      <c r="B638" s="119" t="s">
        <v>585</v>
      </c>
      <c r="C638" s="162">
        <v>55050</v>
      </c>
      <c r="D638" s="93">
        <v>61000</v>
      </c>
      <c r="E638" s="98" t="s">
        <v>20</v>
      </c>
    </row>
    <row r="639" spans="1:5" s="1" customFormat="1" ht="12.75" x14ac:dyDescent="0.2">
      <c r="A639" s="131">
        <v>432</v>
      </c>
      <c r="B639" s="114" t="s">
        <v>586</v>
      </c>
      <c r="C639" s="162">
        <v>0</v>
      </c>
      <c r="D639" s="93">
        <v>46000</v>
      </c>
      <c r="E639" s="98" t="s">
        <v>20</v>
      </c>
    </row>
    <row r="640" spans="1:5" s="1" customFormat="1" ht="12.75" x14ac:dyDescent="0.2">
      <c r="A640" s="134"/>
      <c r="B640" s="115" t="s">
        <v>587</v>
      </c>
      <c r="C640" s="162"/>
      <c r="D640" s="93"/>
      <c r="E640" s="98"/>
    </row>
    <row r="641" spans="1:5" s="1" customFormat="1" ht="12.75" x14ac:dyDescent="0.2">
      <c r="A641" s="132">
        <v>433</v>
      </c>
      <c r="B641" s="116" t="s">
        <v>588</v>
      </c>
      <c r="C641" s="162">
        <v>0</v>
      </c>
      <c r="D641" s="93">
        <v>4000</v>
      </c>
      <c r="E641" s="98" t="s">
        <v>20</v>
      </c>
    </row>
    <row r="642" spans="1:5" s="1" customFormat="1" ht="12.75" x14ac:dyDescent="0.2">
      <c r="A642" s="126">
        <v>434</v>
      </c>
      <c r="B642" s="109" t="s">
        <v>588</v>
      </c>
      <c r="C642" s="162">
        <v>0</v>
      </c>
      <c r="D642" s="93">
        <v>4000</v>
      </c>
      <c r="E642" s="98" t="s">
        <v>20</v>
      </c>
    </row>
    <row r="643" spans="1:5" s="1" customFormat="1" ht="12.75" x14ac:dyDescent="0.2">
      <c r="A643" s="126">
        <v>435</v>
      </c>
      <c r="B643" s="109" t="s">
        <v>589</v>
      </c>
      <c r="C643" s="162">
        <v>0</v>
      </c>
      <c r="D643" s="93">
        <v>2400</v>
      </c>
      <c r="E643" s="98" t="s">
        <v>20</v>
      </c>
    </row>
    <row r="644" spans="1:5" s="1" customFormat="1" ht="12.75" x14ac:dyDescent="0.2">
      <c r="A644" s="126">
        <v>436</v>
      </c>
      <c r="B644" s="109" t="s">
        <v>590</v>
      </c>
      <c r="C644" s="162">
        <v>0</v>
      </c>
      <c r="D644" s="93">
        <v>2400</v>
      </c>
      <c r="E644" s="98" t="s">
        <v>20</v>
      </c>
    </row>
    <row r="645" spans="1:5" s="1" customFormat="1" ht="12.75" x14ac:dyDescent="0.2">
      <c r="A645" s="126">
        <v>437</v>
      </c>
      <c r="B645" s="109" t="s">
        <v>591</v>
      </c>
      <c r="C645" s="162">
        <v>0</v>
      </c>
      <c r="D645" s="93">
        <v>1950</v>
      </c>
      <c r="E645" s="98" t="s">
        <v>20</v>
      </c>
    </row>
    <row r="646" spans="1:5" s="1" customFormat="1" ht="12.75" x14ac:dyDescent="0.2">
      <c r="A646" s="126">
        <v>438</v>
      </c>
      <c r="B646" s="109" t="s">
        <v>592</v>
      </c>
      <c r="C646" s="162">
        <v>0</v>
      </c>
      <c r="D646" s="93">
        <v>1900</v>
      </c>
      <c r="E646" s="98" t="s">
        <v>20</v>
      </c>
    </row>
    <row r="647" spans="1:5" s="1" customFormat="1" ht="12.75" x14ac:dyDescent="0.2">
      <c r="A647" s="126">
        <v>439</v>
      </c>
      <c r="B647" s="109" t="s">
        <v>593</v>
      </c>
      <c r="C647" s="162">
        <v>0</v>
      </c>
      <c r="D647" s="93">
        <v>1900</v>
      </c>
      <c r="E647" s="98" t="s">
        <v>20</v>
      </c>
    </row>
    <row r="648" spans="1:5" s="1" customFormat="1" ht="12.75" x14ac:dyDescent="0.2">
      <c r="A648" s="126">
        <v>440</v>
      </c>
      <c r="B648" s="109" t="s">
        <v>594</v>
      </c>
      <c r="C648" s="162">
        <v>0</v>
      </c>
      <c r="D648" s="93">
        <v>9500</v>
      </c>
      <c r="E648" s="98" t="s">
        <v>20</v>
      </c>
    </row>
    <row r="649" spans="1:5" s="1" customFormat="1" ht="12.75" x14ac:dyDescent="0.2">
      <c r="A649" s="126">
        <v>441</v>
      </c>
      <c r="B649" s="109" t="s">
        <v>595</v>
      </c>
      <c r="C649" s="162">
        <v>0</v>
      </c>
      <c r="D649" s="93">
        <v>5400</v>
      </c>
      <c r="E649" s="98" t="s">
        <v>20</v>
      </c>
    </row>
    <row r="650" spans="1:5" s="1" customFormat="1" ht="12.75" x14ac:dyDescent="0.2">
      <c r="A650" s="126">
        <v>442</v>
      </c>
      <c r="B650" s="109" t="s">
        <v>596</v>
      </c>
      <c r="C650" s="162">
        <v>0</v>
      </c>
      <c r="D650" s="93">
        <v>6900</v>
      </c>
      <c r="E650" s="98" t="s">
        <v>20</v>
      </c>
    </row>
    <row r="651" spans="1:5" s="1" customFormat="1" ht="12.75" x14ac:dyDescent="0.2">
      <c r="A651" s="126">
        <v>443</v>
      </c>
      <c r="B651" s="109" t="s">
        <v>597</v>
      </c>
      <c r="C651" s="162">
        <v>0</v>
      </c>
      <c r="D651" s="93">
        <v>6900</v>
      </c>
      <c r="E651" s="98" t="s">
        <v>20</v>
      </c>
    </row>
    <row r="652" spans="1:5" s="1" customFormat="1" ht="12.75" x14ac:dyDescent="0.2">
      <c r="A652" s="126">
        <v>444</v>
      </c>
      <c r="B652" s="109" t="s">
        <v>598</v>
      </c>
      <c r="C652" s="162">
        <v>0</v>
      </c>
      <c r="D652" s="93">
        <v>6900</v>
      </c>
      <c r="E652" s="98" t="s">
        <v>20</v>
      </c>
    </row>
    <row r="653" spans="1:5" s="1" customFormat="1" ht="12.75" x14ac:dyDescent="0.2">
      <c r="A653" s="126">
        <v>445</v>
      </c>
      <c r="B653" s="109" t="s">
        <v>599</v>
      </c>
      <c r="C653" s="162">
        <v>0</v>
      </c>
      <c r="D653" s="93">
        <v>3800</v>
      </c>
      <c r="E653" s="98" t="s">
        <v>20</v>
      </c>
    </row>
    <row r="654" spans="1:5" s="1" customFormat="1" ht="12.75" x14ac:dyDescent="0.2">
      <c r="A654" s="126">
        <v>446</v>
      </c>
      <c r="B654" s="109" t="s">
        <v>600</v>
      </c>
      <c r="C654" s="162">
        <v>0</v>
      </c>
      <c r="D654" s="93">
        <v>4500</v>
      </c>
      <c r="E654" s="98" t="s">
        <v>20</v>
      </c>
    </row>
    <row r="655" spans="1:5" s="1" customFormat="1" ht="12.75" x14ac:dyDescent="0.2">
      <c r="A655" s="126">
        <v>447</v>
      </c>
      <c r="B655" s="109" t="s">
        <v>601</v>
      </c>
      <c r="C655" s="162">
        <v>0</v>
      </c>
      <c r="D655" s="93">
        <v>3000</v>
      </c>
      <c r="E655" s="98" t="s">
        <v>20</v>
      </c>
    </row>
    <row r="656" spans="1:5" s="1" customFormat="1" ht="12.75" x14ac:dyDescent="0.2">
      <c r="A656" s="126">
        <v>448</v>
      </c>
      <c r="B656" s="109" t="s">
        <v>601</v>
      </c>
      <c r="C656" s="162">
        <v>0</v>
      </c>
      <c r="D656" s="93">
        <v>3000</v>
      </c>
      <c r="E656" s="98" t="s">
        <v>20</v>
      </c>
    </row>
    <row r="657" spans="1:5" s="1" customFormat="1" ht="12.75" x14ac:dyDescent="0.2">
      <c r="A657" s="126">
        <v>449</v>
      </c>
      <c r="B657" s="109" t="s">
        <v>601</v>
      </c>
      <c r="C657" s="162">
        <v>0</v>
      </c>
      <c r="D657" s="93">
        <v>3000</v>
      </c>
      <c r="E657" s="98" t="s">
        <v>20</v>
      </c>
    </row>
    <row r="658" spans="1:5" s="1" customFormat="1" ht="12.75" x14ac:dyDescent="0.2">
      <c r="A658" s="126">
        <v>450</v>
      </c>
      <c r="B658" s="109" t="s">
        <v>602</v>
      </c>
      <c r="C658" s="162">
        <v>0</v>
      </c>
      <c r="D658" s="93">
        <v>3000</v>
      </c>
      <c r="E658" s="98" t="s">
        <v>20</v>
      </c>
    </row>
    <row r="659" spans="1:5" s="1" customFormat="1" ht="12.75" x14ac:dyDescent="0.2">
      <c r="A659" s="126">
        <v>451</v>
      </c>
      <c r="B659" s="109" t="s">
        <v>603</v>
      </c>
      <c r="C659" s="162">
        <v>104553.87</v>
      </c>
      <c r="D659" s="93">
        <v>111500</v>
      </c>
      <c r="E659" s="98" t="s">
        <v>20</v>
      </c>
    </row>
    <row r="660" spans="1:5" s="1" customFormat="1" ht="12.75" x14ac:dyDescent="0.2">
      <c r="A660" s="126">
        <v>452</v>
      </c>
      <c r="B660" s="109" t="s">
        <v>604</v>
      </c>
      <c r="C660" s="162">
        <v>24689.01</v>
      </c>
      <c r="D660" s="93">
        <v>21000</v>
      </c>
      <c r="E660" s="98" t="s">
        <v>20</v>
      </c>
    </row>
    <row r="661" spans="1:5" s="1" customFormat="1" ht="12.75" x14ac:dyDescent="0.2">
      <c r="A661" s="126">
        <v>453</v>
      </c>
      <c r="B661" s="109" t="s">
        <v>605</v>
      </c>
      <c r="C661" s="162">
        <v>25856.97</v>
      </c>
      <c r="D661" s="93">
        <v>22800</v>
      </c>
      <c r="E661" s="98" t="s">
        <v>20</v>
      </c>
    </row>
    <row r="662" spans="1:5" s="1" customFormat="1" ht="12.75" x14ac:dyDescent="0.2">
      <c r="A662" s="126">
        <v>454</v>
      </c>
      <c r="B662" s="109" t="s">
        <v>606</v>
      </c>
      <c r="C662" s="162">
        <v>0</v>
      </c>
      <c r="D662" s="93">
        <v>11400</v>
      </c>
      <c r="E662" s="98" t="s">
        <v>20</v>
      </c>
    </row>
    <row r="663" spans="1:5" s="1" customFormat="1" ht="12.75" x14ac:dyDescent="0.2">
      <c r="A663" s="126">
        <v>455</v>
      </c>
      <c r="B663" s="109" t="s">
        <v>403</v>
      </c>
      <c r="C663" s="162">
        <v>0</v>
      </c>
      <c r="D663" s="93">
        <v>7000</v>
      </c>
      <c r="E663" s="98" t="s">
        <v>20</v>
      </c>
    </row>
    <row r="664" spans="1:5" s="1" customFormat="1" ht="12.75" x14ac:dyDescent="0.2">
      <c r="A664" s="126">
        <v>456</v>
      </c>
      <c r="B664" s="109" t="s">
        <v>607</v>
      </c>
      <c r="C664" s="162">
        <v>0</v>
      </c>
      <c r="D664" s="93">
        <v>10000</v>
      </c>
      <c r="E664" s="98" t="s">
        <v>20</v>
      </c>
    </row>
    <row r="665" spans="1:5" s="1" customFormat="1" ht="12.75" x14ac:dyDescent="0.2">
      <c r="A665" s="126">
        <v>457</v>
      </c>
      <c r="B665" s="109" t="s">
        <v>608</v>
      </c>
      <c r="C665" s="162">
        <v>0</v>
      </c>
      <c r="D665" s="93">
        <v>16350</v>
      </c>
      <c r="E665" s="98" t="s">
        <v>20</v>
      </c>
    </row>
    <row r="666" spans="1:5" s="1" customFormat="1" ht="12.75" x14ac:dyDescent="0.2">
      <c r="A666" s="126">
        <v>458</v>
      </c>
      <c r="B666" s="109" t="s">
        <v>609</v>
      </c>
      <c r="C666" s="162">
        <v>0</v>
      </c>
      <c r="D666" s="93">
        <v>9650</v>
      </c>
      <c r="E666" s="98" t="s">
        <v>20</v>
      </c>
    </row>
    <row r="667" spans="1:5" s="1" customFormat="1" ht="12.75" x14ac:dyDescent="0.2">
      <c r="A667" s="126">
        <v>459</v>
      </c>
      <c r="B667" s="109" t="s">
        <v>610</v>
      </c>
      <c r="C667" s="162">
        <v>0</v>
      </c>
      <c r="D667" s="93">
        <v>6500</v>
      </c>
      <c r="E667" s="98" t="s">
        <v>20</v>
      </c>
    </row>
    <row r="668" spans="1:5" s="1" customFormat="1" ht="12.75" x14ac:dyDescent="0.2">
      <c r="A668" s="126">
        <v>460</v>
      </c>
      <c r="B668" s="109" t="s">
        <v>611</v>
      </c>
      <c r="C668" s="162">
        <v>0</v>
      </c>
      <c r="D668" s="93">
        <v>13000</v>
      </c>
      <c r="E668" s="98" t="s">
        <v>20</v>
      </c>
    </row>
    <row r="669" spans="1:5" s="1" customFormat="1" ht="12.75" x14ac:dyDescent="0.2">
      <c r="A669" s="126">
        <v>461</v>
      </c>
      <c r="B669" s="109" t="s">
        <v>612</v>
      </c>
      <c r="C669" s="162">
        <v>0</v>
      </c>
      <c r="D669" s="93">
        <v>11700</v>
      </c>
      <c r="E669" s="98" t="s">
        <v>20</v>
      </c>
    </row>
    <row r="670" spans="1:5" s="1" customFormat="1" ht="12.75" x14ac:dyDescent="0.2">
      <c r="A670" s="126">
        <v>462</v>
      </c>
      <c r="B670" s="109" t="s">
        <v>613</v>
      </c>
      <c r="C670" s="162">
        <v>0</v>
      </c>
      <c r="D670" s="93">
        <v>1100000</v>
      </c>
      <c r="E670" s="98" t="s">
        <v>20</v>
      </c>
    </row>
    <row r="671" spans="1:5" s="1" customFormat="1" ht="12.75" x14ac:dyDescent="0.2">
      <c r="A671" s="133"/>
      <c r="B671" s="106" t="s">
        <v>614</v>
      </c>
      <c r="C671" s="162"/>
      <c r="D671" s="93"/>
      <c r="E671" s="99"/>
    </row>
    <row r="672" spans="1:5" s="1" customFormat="1" ht="12.75" x14ac:dyDescent="0.2">
      <c r="A672" s="126">
        <v>463</v>
      </c>
      <c r="B672" s="109" t="s">
        <v>615</v>
      </c>
      <c r="C672" s="162">
        <v>0</v>
      </c>
      <c r="D672" s="93">
        <v>1600</v>
      </c>
      <c r="E672" s="98" t="s">
        <v>20</v>
      </c>
    </row>
    <row r="673" spans="1:5" s="1" customFormat="1" ht="12.75" x14ac:dyDescent="0.2">
      <c r="A673" s="126">
        <v>464</v>
      </c>
      <c r="B673" s="109" t="s">
        <v>616</v>
      </c>
      <c r="C673" s="162">
        <v>0</v>
      </c>
      <c r="D673" s="93">
        <v>1600</v>
      </c>
      <c r="E673" s="98" t="s">
        <v>20</v>
      </c>
    </row>
    <row r="674" spans="1:5" s="1" customFormat="1" ht="12.75" x14ac:dyDescent="0.2">
      <c r="A674" s="126">
        <v>465</v>
      </c>
      <c r="B674" s="109" t="s">
        <v>617</v>
      </c>
      <c r="C674" s="162">
        <v>0</v>
      </c>
      <c r="D674" s="93">
        <v>1600</v>
      </c>
      <c r="E674" s="98" t="s">
        <v>20</v>
      </c>
    </row>
    <row r="675" spans="1:5" s="1" customFormat="1" ht="12.75" x14ac:dyDescent="0.2">
      <c r="A675" s="126">
        <v>466</v>
      </c>
      <c r="B675" s="109" t="s">
        <v>618</v>
      </c>
      <c r="C675" s="162">
        <v>0</v>
      </c>
      <c r="D675" s="93">
        <v>7800</v>
      </c>
      <c r="E675" s="98" t="s">
        <v>20</v>
      </c>
    </row>
    <row r="676" spans="1:5" s="1" customFormat="1" ht="12.75" x14ac:dyDescent="0.2">
      <c r="A676" s="126">
        <v>467</v>
      </c>
      <c r="B676" s="109" t="s">
        <v>619</v>
      </c>
      <c r="C676" s="162">
        <v>0</v>
      </c>
      <c r="D676" s="93">
        <v>7500</v>
      </c>
      <c r="E676" s="98" t="s">
        <v>20</v>
      </c>
    </row>
    <row r="677" spans="1:5" s="1" customFormat="1" ht="12.75" x14ac:dyDescent="0.2">
      <c r="A677" s="126">
        <v>468</v>
      </c>
      <c r="B677" s="109" t="s">
        <v>620</v>
      </c>
      <c r="C677" s="162">
        <v>0</v>
      </c>
      <c r="D677" s="93">
        <v>700</v>
      </c>
      <c r="E677" s="98" t="s">
        <v>20</v>
      </c>
    </row>
    <row r="678" spans="1:5" s="1" customFormat="1" ht="12.75" x14ac:dyDescent="0.2">
      <c r="A678" s="126">
        <v>469</v>
      </c>
      <c r="B678" s="109" t="s">
        <v>621</v>
      </c>
      <c r="C678" s="162">
        <v>0</v>
      </c>
      <c r="D678" s="93">
        <v>900</v>
      </c>
      <c r="E678" s="98" t="s">
        <v>20</v>
      </c>
    </row>
    <row r="679" spans="1:5" s="1" customFormat="1" ht="12.75" x14ac:dyDescent="0.2">
      <c r="A679" s="126">
        <v>470</v>
      </c>
      <c r="B679" s="109" t="s">
        <v>622</v>
      </c>
      <c r="C679" s="162">
        <v>0</v>
      </c>
      <c r="D679" s="93">
        <v>1000</v>
      </c>
      <c r="E679" s="98" t="s">
        <v>20</v>
      </c>
    </row>
    <row r="680" spans="1:5" s="1" customFormat="1" ht="12.75" x14ac:dyDescent="0.2">
      <c r="A680" s="133"/>
      <c r="B680" s="106" t="s">
        <v>623</v>
      </c>
      <c r="C680" s="162"/>
      <c r="D680" s="93"/>
      <c r="E680" s="98"/>
    </row>
    <row r="681" spans="1:5" s="1" customFormat="1" ht="12.75" x14ac:dyDescent="0.2">
      <c r="A681" s="126">
        <v>471</v>
      </c>
      <c r="B681" s="109" t="s">
        <v>624</v>
      </c>
      <c r="C681" s="162">
        <v>0</v>
      </c>
      <c r="D681" s="93">
        <v>500</v>
      </c>
      <c r="E681" s="98" t="s">
        <v>20</v>
      </c>
    </row>
    <row r="682" spans="1:5" s="1" customFormat="1" ht="12.75" x14ac:dyDescent="0.2">
      <c r="A682" s="126">
        <v>472</v>
      </c>
      <c r="B682" s="109" t="s">
        <v>625</v>
      </c>
      <c r="C682" s="162">
        <v>0</v>
      </c>
      <c r="D682" s="93">
        <v>500</v>
      </c>
      <c r="E682" s="98" t="s">
        <v>20</v>
      </c>
    </row>
    <row r="683" spans="1:5" s="1" customFormat="1" ht="12.75" x14ac:dyDescent="0.2">
      <c r="A683" s="126">
        <v>473</v>
      </c>
      <c r="B683" s="109" t="s">
        <v>626</v>
      </c>
      <c r="C683" s="162">
        <v>0</v>
      </c>
      <c r="D683" s="93">
        <v>1400</v>
      </c>
      <c r="E683" s="98" t="s">
        <v>20</v>
      </c>
    </row>
    <row r="684" spans="1:5" s="1" customFormat="1" ht="12.75" x14ac:dyDescent="0.2">
      <c r="A684" s="126">
        <v>474</v>
      </c>
      <c r="B684" s="109" t="s">
        <v>627</v>
      </c>
      <c r="C684" s="162">
        <v>0</v>
      </c>
      <c r="D684" s="93">
        <v>1400</v>
      </c>
      <c r="E684" s="98" t="s">
        <v>20</v>
      </c>
    </row>
    <row r="685" spans="1:5" s="1" customFormat="1" ht="12.75" x14ac:dyDescent="0.2">
      <c r="A685" s="133"/>
      <c r="B685" s="106" t="s">
        <v>628</v>
      </c>
      <c r="C685" s="162"/>
      <c r="D685" s="93"/>
      <c r="E685" s="98"/>
    </row>
    <row r="686" spans="1:5" s="1" customFormat="1" ht="12.75" x14ac:dyDescent="0.2">
      <c r="A686" s="126">
        <v>475</v>
      </c>
      <c r="B686" s="109" t="s">
        <v>629</v>
      </c>
      <c r="C686" s="162">
        <v>0</v>
      </c>
      <c r="D686" s="93">
        <v>33400</v>
      </c>
      <c r="E686" s="98" t="s">
        <v>20</v>
      </c>
    </row>
    <row r="687" spans="1:5" s="1" customFormat="1" ht="12.75" x14ac:dyDescent="0.2">
      <c r="A687" s="126">
        <v>476</v>
      </c>
      <c r="B687" s="109" t="s">
        <v>630</v>
      </c>
      <c r="C687" s="162">
        <v>0</v>
      </c>
      <c r="D687" s="93">
        <v>19700</v>
      </c>
      <c r="E687" s="98" t="s">
        <v>20</v>
      </c>
    </row>
    <row r="688" spans="1:5" s="1" customFormat="1" ht="12.75" x14ac:dyDescent="0.2">
      <c r="A688" s="126">
        <v>477</v>
      </c>
      <c r="B688" s="109" t="s">
        <v>631</v>
      </c>
      <c r="C688" s="162">
        <v>0</v>
      </c>
      <c r="D688" s="93">
        <v>10200</v>
      </c>
      <c r="E688" s="98" t="s">
        <v>20</v>
      </c>
    </row>
    <row r="689" spans="1:5" s="1" customFormat="1" ht="12.75" x14ac:dyDescent="0.2">
      <c r="A689" s="126">
        <v>478</v>
      </c>
      <c r="B689" s="109" t="s">
        <v>632</v>
      </c>
      <c r="C689" s="162">
        <v>0</v>
      </c>
      <c r="D689" s="93">
        <v>20700</v>
      </c>
      <c r="E689" s="98" t="s">
        <v>20</v>
      </c>
    </row>
    <row r="690" spans="1:5" s="1" customFormat="1" ht="12.75" x14ac:dyDescent="0.2">
      <c r="A690" s="126">
        <v>479</v>
      </c>
      <c r="B690" s="109" t="s">
        <v>633</v>
      </c>
      <c r="C690" s="162">
        <v>0</v>
      </c>
      <c r="D690" s="93">
        <v>5400</v>
      </c>
      <c r="E690" s="98" t="s">
        <v>20</v>
      </c>
    </row>
    <row r="691" spans="1:5" s="1" customFormat="1" ht="12.75" x14ac:dyDescent="0.2">
      <c r="A691" s="126">
        <v>480</v>
      </c>
      <c r="B691" s="109" t="s">
        <v>634</v>
      </c>
      <c r="C691" s="162">
        <v>0</v>
      </c>
      <c r="D691" s="93">
        <v>3500</v>
      </c>
      <c r="E691" s="98" t="s">
        <v>20</v>
      </c>
    </row>
    <row r="692" spans="1:5" s="1" customFormat="1" ht="12.75" x14ac:dyDescent="0.2">
      <c r="A692" s="126">
        <v>481</v>
      </c>
      <c r="B692" s="109" t="s">
        <v>635</v>
      </c>
      <c r="C692" s="162">
        <v>0</v>
      </c>
      <c r="D692" s="93">
        <v>4000</v>
      </c>
      <c r="E692" s="98" t="s">
        <v>20</v>
      </c>
    </row>
    <row r="693" spans="1:5" s="1" customFormat="1" ht="12.75" x14ac:dyDescent="0.2">
      <c r="A693" s="133"/>
      <c r="B693" s="106" t="s">
        <v>636</v>
      </c>
      <c r="C693" s="162"/>
      <c r="D693" s="93"/>
      <c r="E693" s="98"/>
    </row>
    <row r="694" spans="1:5" s="1" customFormat="1" ht="12.75" x14ac:dyDescent="0.2">
      <c r="A694" s="126">
        <v>482</v>
      </c>
      <c r="B694" s="109" t="s">
        <v>779</v>
      </c>
      <c r="C694" s="162">
        <v>0</v>
      </c>
      <c r="D694" s="93">
        <v>120000</v>
      </c>
      <c r="E694" s="98" t="s">
        <v>20</v>
      </c>
    </row>
    <row r="695" spans="1:5" s="1" customFormat="1" ht="12.75" x14ac:dyDescent="0.2">
      <c r="A695" s="126">
        <v>483</v>
      </c>
      <c r="B695" s="109" t="s">
        <v>780</v>
      </c>
      <c r="C695" s="162">
        <v>0</v>
      </c>
      <c r="D695" s="93">
        <v>60000</v>
      </c>
      <c r="E695" s="98" t="s">
        <v>20</v>
      </c>
    </row>
    <row r="696" spans="1:5" s="1" customFormat="1" ht="12.75" x14ac:dyDescent="0.2">
      <c r="A696" s="141">
        <v>484</v>
      </c>
      <c r="B696" s="120" t="s">
        <v>781</v>
      </c>
      <c r="C696" s="168">
        <v>178005.17</v>
      </c>
      <c r="D696" s="104">
        <v>290000</v>
      </c>
      <c r="E696" s="105" t="s">
        <v>20</v>
      </c>
    </row>
    <row r="697" spans="1:5" s="1" customFormat="1" ht="12.75" x14ac:dyDescent="0.2">
      <c r="A697" s="142">
        <v>485</v>
      </c>
      <c r="B697" s="121" t="s">
        <v>782</v>
      </c>
      <c r="C697" s="169">
        <v>194199.02</v>
      </c>
      <c r="D697" s="101">
        <v>250000</v>
      </c>
      <c r="E697" s="102" t="s">
        <v>20</v>
      </c>
    </row>
    <row r="698" spans="1:5" s="1" customFormat="1" ht="12.75" x14ac:dyDescent="0.2">
      <c r="A698" s="126">
        <v>486</v>
      </c>
      <c r="B698" s="109" t="s">
        <v>783</v>
      </c>
      <c r="C698" s="162">
        <v>68206.36</v>
      </c>
      <c r="D698" s="93">
        <v>400000</v>
      </c>
      <c r="E698" s="98" t="s">
        <v>20</v>
      </c>
    </row>
    <row r="699" spans="1:5" s="1" customFormat="1" ht="12.75" x14ac:dyDescent="0.2">
      <c r="A699" s="141">
        <v>487</v>
      </c>
      <c r="B699" s="120" t="s">
        <v>784</v>
      </c>
      <c r="C699" s="168">
        <v>894186.99</v>
      </c>
      <c r="D699" s="104">
        <v>850000</v>
      </c>
      <c r="E699" s="105" t="s">
        <v>20</v>
      </c>
    </row>
    <row r="700" spans="1:5" s="1" customFormat="1" ht="12.75" x14ac:dyDescent="0.2">
      <c r="A700" s="141">
        <v>489</v>
      </c>
      <c r="B700" s="120" t="s">
        <v>785</v>
      </c>
      <c r="C700" s="168">
        <v>334153.09999999998</v>
      </c>
      <c r="D700" s="104">
        <v>215000</v>
      </c>
      <c r="E700" s="105" t="s">
        <v>20</v>
      </c>
    </row>
    <row r="701" spans="1:5" s="1" customFormat="1" ht="12.75" x14ac:dyDescent="0.2">
      <c r="A701" s="133"/>
      <c r="B701" s="106" t="s">
        <v>637</v>
      </c>
      <c r="C701" s="162"/>
      <c r="D701" s="93"/>
      <c r="E701" s="98"/>
    </row>
    <row r="702" spans="1:5" s="1" customFormat="1" ht="12.75" x14ac:dyDescent="0.2">
      <c r="A702" s="126">
        <v>490</v>
      </c>
      <c r="B702" s="109" t="s">
        <v>638</v>
      </c>
      <c r="C702" s="162">
        <v>0</v>
      </c>
      <c r="D702" s="93">
        <v>10200</v>
      </c>
      <c r="E702" s="98" t="s">
        <v>20</v>
      </c>
    </row>
    <row r="703" spans="1:5" s="1" customFormat="1" ht="12.75" x14ac:dyDescent="0.2">
      <c r="A703" s="126">
        <v>491</v>
      </c>
      <c r="B703" s="109" t="s">
        <v>639</v>
      </c>
      <c r="C703" s="162">
        <v>0</v>
      </c>
      <c r="D703" s="93">
        <v>33400</v>
      </c>
      <c r="E703" s="98" t="s">
        <v>20</v>
      </c>
    </row>
    <row r="704" spans="1:5" s="1" customFormat="1" ht="12.75" x14ac:dyDescent="0.2">
      <c r="A704" s="126">
        <v>492</v>
      </c>
      <c r="B704" s="109" t="s">
        <v>640</v>
      </c>
      <c r="C704" s="162">
        <v>0</v>
      </c>
      <c r="D704" s="93">
        <v>6300</v>
      </c>
      <c r="E704" s="98" t="s">
        <v>20</v>
      </c>
    </row>
    <row r="705" spans="1:5" s="1" customFormat="1" ht="12.75" x14ac:dyDescent="0.2">
      <c r="A705" s="126">
        <v>493</v>
      </c>
      <c r="B705" s="109" t="s">
        <v>641</v>
      </c>
      <c r="C705" s="162">
        <v>10550.32</v>
      </c>
      <c r="D705" s="93">
        <v>27600</v>
      </c>
      <c r="E705" s="98" t="s">
        <v>20</v>
      </c>
    </row>
    <row r="706" spans="1:5" s="1" customFormat="1" ht="12.75" x14ac:dyDescent="0.2">
      <c r="A706" s="126">
        <v>494</v>
      </c>
      <c r="B706" s="109" t="s">
        <v>642</v>
      </c>
      <c r="C706" s="162">
        <v>0</v>
      </c>
      <c r="D706" s="93">
        <v>2550</v>
      </c>
      <c r="E706" s="98" t="s">
        <v>20</v>
      </c>
    </row>
    <row r="707" spans="1:5" s="1" customFormat="1" ht="12.75" x14ac:dyDescent="0.2">
      <c r="A707" s="126">
        <v>495</v>
      </c>
      <c r="B707" s="109" t="s">
        <v>643</v>
      </c>
      <c r="C707" s="162">
        <v>0</v>
      </c>
      <c r="D707" s="93">
        <v>8800</v>
      </c>
      <c r="E707" s="98" t="s">
        <v>20</v>
      </c>
    </row>
    <row r="708" spans="1:5" s="1" customFormat="1" ht="12.75" x14ac:dyDescent="0.2">
      <c r="A708" s="126">
        <v>496</v>
      </c>
      <c r="B708" s="109" t="s">
        <v>644</v>
      </c>
      <c r="C708" s="162">
        <v>0</v>
      </c>
      <c r="D708" s="93">
        <v>7200</v>
      </c>
      <c r="E708" s="98" t="s">
        <v>20</v>
      </c>
    </row>
    <row r="709" spans="1:5" s="1" customFormat="1" ht="12.75" x14ac:dyDescent="0.2">
      <c r="A709" s="126">
        <v>497</v>
      </c>
      <c r="B709" s="109" t="s">
        <v>555</v>
      </c>
      <c r="C709" s="162">
        <v>0</v>
      </c>
      <c r="D709" s="93">
        <v>1650</v>
      </c>
      <c r="E709" s="98" t="s">
        <v>20</v>
      </c>
    </row>
    <row r="710" spans="1:5" s="1" customFormat="1" ht="12.75" x14ac:dyDescent="0.2">
      <c r="A710" s="126">
        <v>498</v>
      </c>
      <c r="B710" s="109" t="s">
        <v>555</v>
      </c>
      <c r="C710" s="162">
        <v>0</v>
      </c>
      <c r="D710" s="93">
        <v>1650</v>
      </c>
      <c r="E710" s="98" t="s">
        <v>20</v>
      </c>
    </row>
    <row r="711" spans="1:5" s="1" customFormat="1" ht="12.75" x14ac:dyDescent="0.2">
      <c r="A711" s="126">
        <v>499</v>
      </c>
      <c r="B711" s="109" t="s">
        <v>645</v>
      </c>
      <c r="C711" s="162">
        <v>0</v>
      </c>
      <c r="D711" s="93">
        <v>6000</v>
      </c>
      <c r="E711" s="98" t="s">
        <v>20</v>
      </c>
    </row>
    <row r="712" spans="1:5" s="1" customFormat="1" ht="12.75" x14ac:dyDescent="0.2">
      <c r="A712" s="126">
        <v>501</v>
      </c>
      <c r="B712" s="109" t="s">
        <v>646</v>
      </c>
      <c r="C712" s="162">
        <v>0</v>
      </c>
      <c r="D712" s="93">
        <v>6500</v>
      </c>
      <c r="E712" s="98" t="s">
        <v>20</v>
      </c>
    </row>
    <row r="713" spans="1:5" s="1" customFormat="1" ht="12.75" x14ac:dyDescent="0.2">
      <c r="A713" s="126">
        <v>502</v>
      </c>
      <c r="B713" s="109" t="s">
        <v>647</v>
      </c>
      <c r="C713" s="162">
        <v>0</v>
      </c>
      <c r="D713" s="93">
        <v>860</v>
      </c>
      <c r="E713" s="98" t="s">
        <v>20</v>
      </c>
    </row>
    <row r="714" spans="1:5" s="1" customFormat="1" ht="12.75" x14ac:dyDescent="0.2">
      <c r="A714" s="126">
        <v>503</v>
      </c>
      <c r="B714" s="109" t="s">
        <v>648</v>
      </c>
      <c r="C714" s="162">
        <v>0</v>
      </c>
      <c r="D714" s="93">
        <v>820</v>
      </c>
      <c r="E714" s="98" t="s">
        <v>20</v>
      </c>
    </row>
    <row r="715" spans="1:5" s="1" customFormat="1" ht="12.75" x14ac:dyDescent="0.2">
      <c r="A715" s="133"/>
      <c r="B715" s="106" t="s">
        <v>649</v>
      </c>
      <c r="C715" s="162"/>
      <c r="D715" s="93"/>
      <c r="E715" s="98"/>
    </row>
    <row r="716" spans="1:5" s="1" customFormat="1" ht="12.75" x14ac:dyDescent="0.2">
      <c r="A716" s="131">
        <v>504</v>
      </c>
      <c r="B716" s="114" t="s">
        <v>650</v>
      </c>
      <c r="C716" s="162">
        <v>0</v>
      </c>
      <c r="D716" s="93">
        <v>433100</v>
      </c>
      <c r="E716" s="98" t="s">
        <v>20</v>
      </c>
    </row>
    <row r="717" spans="1:5" s="1" customFormat="1" ht="22.5" x14ac:dyDescent="0.2">
      <c r="A717" s="134"/>
      <c r="B717" s="115" t="s">
        <v>651</v>
      </c>
      <c r="C717" s="162"/>
      <c r="D717" s="93"/>
      <c r="E717" s="98"/>
    </row>
    <row r="718" spans="1:5" s="1" customFormat="1" ht="12.75" x14ac:dyDescent="0.2">
      <c r="A718" s="132">
        <v>505</v>
      </c>
      <c r="B718" s="116" t="s">
        <v>652</v>
      </c>
      <c r="C718" s="162">
        <v>0</v>
      </c>
      <c r="D718" s="93">
        <v>41500</v>
      </c>
      <c r="E718" s="98" t="s">
        <v>20</v>
      </c>
    </row>
    <row r="719" spans="1:5" s="1" customFormat="1" ht="12.75" x14ac:dyDescent="0.2">
      <c r="A719" s="126">
        <v>506</v>
      </c>
      <c r="B719" s="109" t="s">
        <v>328</v>
      </c>
      <c r="C719" s="162">
        <v>0</v>
      </c>
      <c r="D719" s="93">
        <v>500</v>
      </c>
      <c r="E719" s="98" t="s">
        <v>20</v>
      </c>
    </row>
    <row r="720" spans="1:5" s="1" customFormat="1" ht="12.75" x14ac:dyDescent="0.2">
      <c r="A720" s="126">
        <v>507</v>
      </c>
      <c r="B720" s="109" t="s">
        <v>328</v>
      </c>
      <c r="C720" s="162">
        <v>0</v>
      </c>
      <c r="D720" s="93">
        <v>500</v>
      </c>
      <c r="E720" s="98" t="s">
        <v>20</v>
      </c>
    </row>
    <row r="721" spans="1:5" s="1" customFormat="1" ht="12.75" x14ac:dyDescent="0.2">
      <c r="A721" s="126">
        <v>508</v>
      </c>
      <c r="B721" s="109" t="s">
        <v>328</v>
      </c>
      <c r="C721" s="162">
        <v>0</v>
      </c>
      <c r="D721" s="93">
        <v>500</v>
      </c>
      <c r="E721" s="98" t="s">
        <v>20</v>
      </c>
    </row>
    <row r="722" spans="1:5" s="1" customFormat="1" ht="12.75" x14ac:dyDescent="0.2">
      <c r="A722" s="126">
        <v>509</v>
      </c>
      <c r="B722" s="109" t="s">
        <v>328</v>
      </c>
      <c r="C722" s="162">
        <v>0</v>
      </c>
      <c r="D722" s="93">
        <v>500</v>
      </c>
      <c r="E722" s="98" t="s">
        <v>20</v>
      </c>
    </row>
    <row r="723" spans="1:5" s="1" customFormat="1" ht="12.75" x14ac:dyDescent="0.2">
      <c r="A723" s="126">
        <v>510</v>
      </c>
      <c r="B723" s="109" t="s">
        <v>328</v>
      </c>
      <c r="C723" s="162">
        <v>0</v>
      </c>
      <c r="D723" s="93">
        <v>500</v>
      </c>
      <c r="E723" s="98" t="s">
        <v>20</v>
      </c>
    </row>
    <row r="724" spans="1:5" s="1" customFormat="1" ht="12.75" x14ac:dyDescent="0.2">
      <c r="A724" s="126">
        <v>511</v>
      </c>
      <c r="B724" s="109" t="s">
        <v>328</v>
      </c>
      <c r="C724" s="162">
        <v>0</v>
      </c>
      <c r="D724" s="93">
        <v>500</v>
      </c>
      <c r="E724" s="98" t="s">
        <v>20</v>
      </c>
    </row>
    <row r="725" spans="1:5" s="1" customFormat="1" ht="12.75" x14ac:dyDescent="0.2">
      <c r="A725" s="126">
        <v>512</v>
      </c>
      <c r="B725" s="109" t="s">
        <v>328</v>
      </c>
      <c r="C725" s="162">
        <v>0</v>
      </c>
      <c r="D725" s="93">
        <v>500</v>
      </c>
      <c r="E725" s="98" t="s">
        <v>20</v>
      </c>
    </row>
    <row r="726" spans="1:5" s="1" customFormat="1" ht="12.75" x14ac:dyDescent="0.2">
      <c r="A726" s="126">
        <v>513</v>
      </c>
      <c r="B726" s="109" t="s">
        <v>328</v>
      </c>
      <c r="C726" s="162">
        <v>0</v>
      </c>
      <c r="D726" s="93">
        <v>500</v>
      </c>
      <c r="E726" s="98" t="s">
        <v>20</v>
      </c>
    </row>
    <row r="727" spans="1:5" s="1" customFormat="1" ht="12.75" x14ac:dyDescent="0.2">
      <c r="A727" s="126">
        <v>514</v>
      </c>
      <c r="B727" s="109" t="s">
        <v>328</v>
      </c>
      <c r="C727" s="162">
        <v>0</v>
      </c>
      <c r="D727" s="93">
        <v>500</v>
      </c>
      <c r="E727" s="98" t="s">
        <v>20</v>
      </c>
    </row>
    <row r="728" spans="1:5" s="1" customFormat="1" ht="12.75" x14ac:dyDescent="0.2">
      <c r="A728" s="126">
        <v>515</v>
      </c>
      <c r="B728" s="109" t="s">
        <v>328</v>
      </c>
      <c r="C728" s="162">
        <v>0</v>
      </c>
      <c r="D728" s="93">
        <v>500</v>
      </c>
      <c r="E728" s="98" t="s">
        <v>20</v>
      </c>
    </row>
    <row r="729" spans="1:5" s="1" customFormat="1" ht="12.75" x14ac:dyDescent="0.2">
      <c r="A729" s="126">
        <v>516</v>
      </c>
      <c r="B729" s="109" t="s">
        <v>328</v>
      </c>
      <c r="C729" s="162">
        <v>0</v>
      </c>
      <c r="D729" s="93">
        <v>500</v>
      </c>
      <c r="E729" s="98" t="s">
        <v>20</v>
      </c>
    </row>
    <row r="730" spans="1:5" s="1" customFormat="1" ht="12.75" x14ac:dyDescent="0.2">
      <c r="A730" s="126">
        <v>517</v>
      </c>
      <c r="B730" s="109" t="s">
        <v>328</v>
      </c>
      <c r="C730" s="162">
        <v>0</v>
      </c>
      <c r="D730" s="93">
        <v>500</v>
      </c>
      <c r="E730" s="98" t="s">
        <v>20</v>
      </c>
    </row>
    <row r="731" spans="1:5" s="1" customFormat="1" ht="12.75" x14ac:dyDescent="0.2">
      <c r="A731" s="126">
        <v>518</v>
      </c>
      <c r="B731" s="109" t="s">
        <v>328</v>
      </c>
      <c r="C731" s="162">
        <v>0</v>
      </c>
      <c r="D731" s="93">
        <v>500</v>
      </c>
      <c r="E731" s="98" t="s">
        <v>20</v>
      </c>
    </row>
    <row r="732" spans="1:5" s="1" customFormat="1" ht="12.75" x14ac:dyDescent="0.2">
      <c r="A732" s="126">
        <v>519</v>
      </c>
      <c r="B732" s="109" t="s">
        <v>328</v>
      </c>
      <c r="C732" s="162">
        <v>0</v>
      </c>
      <c r="D732" s="93">
        <v>500</v>
      </c>
      <c r="E732" s="98" t="s">
        <v>20</v>
      </c>
    </row>
    <row r="733" spans="1:5" s="1" customFormat="1" ht="12.75" x14ac:dyDescent="0.2">
      <c r="A733" s="126">
        <v>520</v>
      </c>
      <c r="B733" s="109" t="s">
        <v>328</v>
      </c>
      <c r="C733" s="162">
        <v>0</v>
      </c>
      <c r="D733" s="93">
        <v>500</v>
      </c>
      <c r="E733" s="98" t="s">
        <v>20</v>
      </c>
    </row>
    <row r="734" spans="1:5" s="1" customFormat="1" ht="12.75" x14ac:dyDescent="0.2">
      <c r="A734" s="126">
        <v>521</v>
      </c>
      <c r="B734" s="109" t="s">
        <v>328</v>
      </c>
      <c r="C734" s="162">
        <v>0</v>
      </c>
      <c r="D734" s="93">
        <v>500</v>
      </c>
      <c r="E734" s="98" t="s">
        <v>20</v>
      </c>
    </row>
    <row r="735" spans="1:5" s="1" customFormat="1" ht="12.75" x14ac:dyDescent="0.2">
      <c r="A735" s="126">
        <v>522</v>
      </c>
      <c r="B735" s="109" t="s">
        <v>328</v>
      </c>
      <c r="C735" s="162">
        <v>0</v>
      </c>
      <c r="D735" s="93">
        <v>500</v>
      </c>
      <c r="E735" s="98" t="s">
        <v>20</v>
      </c>
    </row>
    <row r="736" spans="1:5" s="1" customFormat="1" ht="12.75" x14ac:dyDescent="0.2">
      <c r="A736" s="126">
        <v>523</v>
      </c>
      <c r="B736" s="109" t="s">
        <v>328</v>
      </c>
      <c r="C736" s="162">
        <v>0</v>
      </c>
      <c r="D736" s="93">
        <v>500</v>
      </c>
      <c r="E736" s="98" t="s">
        <v>20</v>
      </c>
    </row>
    <row r="737" spans="1:5" s="1" customFormat="1" ht="12.75" x14ac:dyDescent="0.2">
      <c r="A737" s="126">
        <v>524</v>
      </c>
      <c r="B737" s="109" t="s">
        <v>328</v>
      </c>
      <c r="C737" s="162">
        <v>0</v>
      </c>
      <c r="D737" s="93">
        <v>500</v>
      </c>
      <c r="E737" s="98" t="s">
        <v>20</v>
      </c>
    </row>
    <row r="738" spans="1:5" s="1" customFormat="1" ht="12.75" x14ac:dyDescent="0.2">
      <c r="A738" s="126">
        <v>525</v>
      </c>
      <c r="B738" s="109" t="s">
        <v>328</v>
      </c>
      <c r="C738" s="162">
        <v>0</v>
      </c>
      <c r="D738" s="93">
        <v>500</v>
      </c>
      <c r="E738" s="98" t="s">
        <v>20</v>
      </c>
    </row>
    <row r="739" spans="1:5" s="1" customFormat="1" ht="12.75" x14ac:dyDescent="0.2">
      <c r="A739" s="126">
        <v>526</v>
      </c>
      <c r="B739" s="109" t="s">
        <v>328</v>
      </c>
      <c r="C739" s="162">
        <v>0</v>
      </c>
      <c r="D739" s="93">
        <v>500</v>
      </c>
      <c r="E739" s="98" t="s">
        <v>20</v>
      </c>
    </row>
    <row r="740" spans="1:5" s="1" customFormat="1" ht="12.75" x14ac:dyDescent="0.2">
      <c r="A740" s="126">
        <v>527</v>
      </c>
      <c r="B740" s="109" t="s">
        <v>328</v>
      </c>
      <c r="C740" s="162">
        <v>0</v>
      </c>
      <c r="D740" s="93">
        <v>500</v>
      </c>
      <c r="E740" s="98" t="s">
        <v>20</v>
      </c>
    </row>
    <row r="741" spans="1:5" s="1" customFormat="1" ht="12.75" x14ac:dyDescent="0.2">
      <c r="A741" s="126">
        <v>528</v>
      </c>
      <c r="B741" s="109" t="s">
        <v>328</v>
      </c>
      <c r="C741" s="162">
        <v>0</v>
      </c>
      <c r="D741" s="93">
        <v>500</v>
      </c>
      <c r="E741" s="98" t="s">
        <v>20</v>
      </c>
    </row>
    <row r="742" spans="1:5" s="1" customFormat="1" ht="12.75" x14ac:dyDescent="0.2">
      <c r="A742" s="126">
        <v>529</v>
      </c>
      <c r="B742" s="109" t="s">
        <v>328</v>
      </c>
      <c r="C742" s="162">
        <v>0</v>
      </c>
      <c r="D742" s="93">
        <v>500</v>
      </c>
      <c r="E742" s="98" t="s">
        <v>20</v>
      </c>
    </row>
    <row r="743" spans="1:5" s="1" customFormat="1" ht="12.75" x14ac:dyDescent="0.2">
      <c r="A743" s="126">
        <v>530</v>
      </c>
      <c r="B743" s="109" t="s">
        <v>653</v>
      </c>
      <c r="C743" s="162">
        <v>0</v>
      </c>
      <c r="D743" s="93">
        <v>320</v>
      </c>
      <c r="E743" s="98" t="s">
        <v>20</v>
      </c>
    </row>
    <row r="744" spans="1:5" s="1" customFormat="1" ht="12.75" x14ac:dyDescent="0.2">
      <c r="A744" s="133"/>
      <c r="B744" s="106" t="s">
        <v>654</v>
      </c>
      <c r="C744" s="162"/>
      <c r="D744" s="93"/>
      <c r="E744" s="98"/>
    </row>
    <row r="745" spans="1:5" s="1" customFormat="1" ht="12.75" x14ac:dyDescent="0.2">
      <c r="A745" s="126">
        <v>531</v>
      </c>
      <c r="B745" s="109" t="s">
        <v>339</v>
      </c>
      <c r="C745" s="162">
        <v>0</v>
      </c>
      <c r="D745" s="93">
        <v>600</v>
      </c>
      <c r="E745" s="98" t="s">
        <v>20</v>
      </c>
    </row>
    <row r="746" spans="1:5" s="1" customFormat="1" ht="12.75" x14ac:dyDescent="0.2">
      <c r="A746" s="126">
        <v>532</v>
      </c>
      <c r="B746" s="109" t="s">
        <v>655</v>
      </c>
      <c r="C746" s="162">
        <v>0</v>
      </c>
      <c r="D746" s="93">
        <v>100</v>
      </c>
      <c r="E746" s="98" t="s">
        <v>20</v>
      </c>
    </row>
    <row r="747" spans="1:5" s="1" customFormat="1" ht="12.75" x14ac:dyDescent="0.2">
      <c r="A747" s="126">
        <v>533</v>
      </c>
      <c r="B747" s="109" t="s">
        <v>656</v>
      </c>
      <c r="C747" s="162">
        <v>0</v>
      </c>
      <c r="D747" s="93">
        <v>100</v>
      </c>
      <c r="E747" s="98" t="s">
        <v>20</v>
      </c>
    </row>
    <row r="748" spans="1:5" s="1" customFormat="1" ht="12.75" x14ac:dyDescent="0.2">
      <c r="A748" s="126">
        <v>534</v>
      </c>
      <c r="B748" s="109" t="s">
        <v>657</v>
      </c>
      <c r="C748" s="162">
        <v>0</v>
      </c>
      <c r="D748" s="93">
        <v>100</v>
      </c>
      <c r="E748" s="98" t="s">
        <v>20</v>
      </c>
    </row>
    <row r="749" spans="1:5" s="1" customFormat="1" ht="12.75" x14ac:dyDescent="0.2">
      <c r="A749" s="138"/>
      <c r="B749" s="106" t="s">
        <v>658</v>
      </c>
      <c r="C749" s="162"/>
      <c r="D749" s="93"/>
      <c r="E749" s="98"/>
    </row>
    <row r="750" spans="1:5" s="1" customFormat="1" ht="12.75" x14ac:dyDescent="0.2">
      <c r="A750" s="124">
        <v>535</v>
      </c>
      <c r="B750" s="108" t="s">
        <v>659</v>
      </c>
      <c r="C750" s="162">
        <v>0</v>
      </c>
      <c r="D750" s="93">
        <v>500</v>
      </c>
      <c r="E750" s="98" t="s">
        <v>20</v>
      </c>
    </row>
    <row r="751" spans="1:5" s="1" customFormat="1" ht="12.75" x14ac:dyDescent="0.2">
      <c r="A751" s="124">
        <v>536</v>
      </c>
      <c r="B751" s="108" t="s">
        <v>383</v>
      </c>
      <c r="C751" s="162">
        <v>0</v>
      </c>
      <c r="D751" s="93">
        <v>300</v>
      </c>
      <c r="E751" s="98" t="s">
        <v>20</v>
      </c>
    </row>
    <row r="752" spans="1:5" s="1" customFormat="1" ht="12.75" x14ac:dyDescent="0.2">
      <c r="A752" s="124">
        <v>537</v>
      </c>
      <c r="B752" s="108" t="s">
        <v>660</v>
      </c>
      <c r="C752" s="162">
        <v>6045.44</v>
      </c>
      <c r="D752" s="93">
        <v>14800</v>
      </c>
      <c r="E752" s="98" t="s">
        <v>20</v>
      </c>
    </row>
    <row r="753" spans="1:5" s="1" customFormat="1" ht="12.75" x14ac:dyDescent="0.2">
      <c r="A753" s="124">
        <v>538</v>
      </c>
      <c r="B753" s="108" t="s">
        <v>661</v>
      </c>
      <c r="C753" s="162">
        <v>0</v>
      </c>
      <c r="D753" s="93">
        <v>3400</v>
      </c>
      <c r="E753" s="98" t="s">
        <v>20</v>
      </c>
    </row>
    <row r="754" spans="1:5" s="1" customFormat="1" ht="12.75" x14ac:dyDescent="0.2">
      <c r="A754" s="124">
        <v>539</v>
      </c>
      <c r="B754" s="108" t="s">
        <v>662</v>
      </c>
      <c r="C754" s="162">
        <v>0</v>
      </c>
      <c r="D754" s="93">
        <v>2600</v>
      </c>
      <c r="E754" s="98" t="s">
        <v>20</v>
      </c>
    </row>
    <row r="755" spans="1:5" s="1" customFormat="1" ht="12.75" x14ac:dyDescent="0.2">
      <c r="A755" s="124">
        <v>540</v>
      </c>
      <c r="B755" s="108" t="s">
        <v>663</v>
      </c>
      <c r="C755" s="162">
        <v>0</v>
      </c>
      <c r="D755" s="93">
        <v>2650</v>
      </c>
      <c r="E755" s="98" t="s">
        <v>20</v>
      </c>
    </row>
    <row r="756" spans="1:5" s="1" customFormat="1" ht="12.75" x14ac:dyDescent="0.2">
      <c r="A756" s="131">
        <v>541</v>
      </c>
      <c r="B756" s="114" t="s">
        <v>664</v>
      </c>
      <c r="C756" s="162">
        <v>0</v>
      </c>
      <c r="D756" s="93">
        <v>150</v>
      </c>
      <c r="E756" s="98" t="s">
        <v>20</v>
      </c>
    </row>
    <row r="757" spans="1:5" s="1" customFormat="1" ht="12.75" x14ac:dyDescent="0.2">
      <c r="A757" s="131">
        <v>542</v>
      </c>
      <c r="B757" s="114" t="s">
        <v>665</v>
      </c>
      <c r="C757" s="162">
        <v>0</v>
      </c>
      <c r="D757" s="93">
        <v>3300</v>
      </c>
      <c r="E757" s="98" t="s">
        <v>20</v>
      </c>
    </row>
    <row r="758" spans="1:5" s="1" customFormat="1" ht="12.75" x14ac:dyDescent="0.2">
      <c r="A758" s="132"/>
      <c r="B758" s="116" t="s">
        <v>666</v>
      </c>
      <c r="C758" s="162"/>
      <c r="D758" s="93"/>
      <c r="E758" s="98"/>
    </row>
    <row r="759" spans="1:5" s="1" customFormat="1" ht="12.75" x14ac:dyDescent="0.2">
      <c r="A759" s="122"/>
      <c r="B759" s="106" t="s">
        <v>667</v>
      </c>
      <c r="C759" s="162"/>
      <c r="D759" s="93"/>
      <c r="E759" s="98"/>
    </row>
    <row r="760" spans="1:5" s="1" customFormat="1" ht="12.75" x14ac:dyDescent="0.2">
      <c r="A760" s="124">
        <v>543</v>
      </c>
      <c r="B760" s="108" t="s">
        <v>668</v>
      </c>
      <c r="C760" s="162">
        <v>0</v>
      </c>
      <c r="D760" s="93">
        <v>8400</v>
      </c>
      <c r="E760" s="98" t="s">
        <v>20</v>
      </c>
    </row>
    <row r="761" spans="1:5" s="1" customFormat="1" ht="12.75" x14ac:dyDescent="0.2">
      <c r="A761" s="124">
        <v>544</v>
      </c>
      <c r="B761" s="108" t="s">
        <v>669</v>
      </c>
      <c r="C761" s="162">
        <v>0</v>
      </c>
      <c r="D761" s="93">
        <v>2000</v>
      </c>
      <c r="E761" s="98" t="s">
        <v>20</v>
      </c>
    </row>
    <row r="762" spans="1:5" s="1" customFormat="1" ht="12.75" x14ac:dyDescent="0.2">
      <c r="A762" s="133"/>
      <c r="B762" s="106" t="s">
        <v>786</v>
      </c>
      <c r="C762" s="162"/>
      <c r="D762" s="93"/>
      <c r="E762" s="98"/>
    </row>
    <row r="763" spans="1:5" s="1" customFormat="1" ht="12.75" x14ac:dyDescent="0.2">
      <c r="A763" s="126">
        <v>545</v>
      </c>
      <c r="B763" s="109" t="s">
        <v>339</v>
      </c>
      <c r="C763" s="162">
        <v>0</v>
      </c>
      <c r="D763" s="93">
        <v>800</v>
      </c>
      <c r="E763" s="98" t="s">
        <v>20</v>
      </c>
    </row>
    <row r="764" spans="1:5" s="1" customFormat="1" ht="12.75" x14ac:dyDescent="0.2">
      <c r="A764" s="126">
        <v>546</v>
      </c>
      <c r="B764" s="109" t="s">
        <v>670</v>
      </c>
      <c r="C764" s="162">
        <v>0</v>
      </c>
      <c r="D764" s="93">
        <v>5100</v>
      </c>
      <c r="E764" s="98" t="s">
        <v>20</v>
      </c>
    </row>
    <row r="765" spans="1:5" s="1" customFormat="1" ht="12.75" x14ac:dyDescent="0.2">
      <c r="A765" s="126">
        <v>548</v>
      </c>
      <c r="B765" s="109" t="s">
        <v>671</v>
      </c>
      <c r="C765" s="162">
        <v>0</v>
      </c>
      <c r="D765" s="93">
        <v>6900</v>
      </c>
      <c r="E765" s="98" t="s">
        <v>20</v>
      </c>
    </row>
    <row r="766" spans="1:5" s="1" customFormat="1" ht="12.75" x14ac:dyDescent="0.2">
      <c r="A766" s="126">
        <v>549</v>
      </c>
      <c r="B766" s="109" t="s">
        <v>672</v>
      </c>
      <c r="C766" s="162">
        <v>0</v>
      </c>
      <c r="D766" s="93">
        <v>5400</v>
      </c>
      <c r="E766" s="98" t="s">
        <v>20</v>
      </c>
    </row>
    <row r="767" spans="1:5" s="1" customFormat="1" ht="12.75" x14ac:dyDescent="0.2">
      <c r="A767" s="133"/>
      <c r="B767" s="106" t="s">
        <v>536</v>
      </c>
      <c r="C767" s="162"/>
      <c r="D767" s="93"/>
      <c r="E767" s="98"/>
    </row>
    <row r="768" spans="1:5" s="1" customFormat="1" ht="12.75" x14ac:dyDescent="0.2">
      <c r="A768" s="131">
        <v>550</v>
      </c>
      <c r="B768" s="114" t="s">
        <v>673</v>
      </c>
      <c r="C768" s="162">
        <v>0</v>
      </c>
      <c r="D768" s="93">
        <v>307300</v>
      </c>
      <c r="E768" s="98" t="s">
        <v>20</v>
      </c>
    </row>
    <row r="769" spans="1:5" s="1" customFormat="1" ht="45" x14ac:dyDescent="0.2">
      <c r="A769" s="134"/>
      <c r="B769" s="115" t="s">
        <v>674</v>
      </c>
      <c r="C769" s="162"/>
      <c r="D769" s="93"/>
      <c r="E769" s="98"/>
    </row>
    <row r="770" spans="1:5" s="1" customFormat="1" ht="12.75" x14ac:dyDescent="0.2">
      <c r="A770" s="132">
        <v>551</v>
      </c>
      <c r="B770" s="116" t="s">
        <v>675</v>
      </c>
      <c r="C770" s="162">
        <v>0</v>
      </c>
      <c r="D770" s="93">
        <v>2800</v>
      </c>
      <c r="E770" s="98" t="s">
        <v>20</v>
      </c>
    </row>
    <row r="771" spans="1:5" s="1" customFormat="1" ht="12.75" x14ac:dyDescent="0.2">
      <c r="A771" s="126">
        <v>552</v>
      </c>
      <c r="B771" s="109" t="s">
        <v>676</v>
      </c>
      <c r="C771" s="162">
        <v>0</v>
      </c>
      <c r="D771" s="93">
        <v>16400</v>
      </c>
      <c r="E771" s="98" t="s">
        <v>20</v>
      </c>
    </row>
    <row r="772" spans="1:5" s="1" customFormat="1" ht="12.75" x14ac:dyDescent="0.2">
      <c r="A772" s="126">
        <v>553</v>
      </c>
      <c r="B772" s="109" t="s">
        <v>677</v>
      </c>
      <c r="C772" s="162">
        <v>0</v>
      </c>
      <c r="D772" s="93">
        <v>5000</v>
      </c>
      <c r="E772" s="98" t="s">
        <v>20</v>
      </c>
    </row>
    <row r="773" spans="1:5" s="1" customFormat="1" ht="12.75" x14ac:dyDescent="0.2">
      <c r="A773" s="126">
        <v>554</v>
      </c>
      <c r="B773" s="109" t="s">
        <v>678</v>
      </c>
      <c r="C773" s="162">
        <v>0</v>
      </c>
      <c r="D773" s="93">
        <v>11000</v>
      </c>
      <c r="E773" s="98" t="s">
        <v>20</v>
      </c>
    </row>
    <row r="774" spans="1:5" s="1" customFormat="1" ht="12.75" x14ac:dyDescent="0.2">
      <c r="A774" s="126">
        <v>555</v>
      </c>
      <c r="B774" s="109" t="s">
        <v>679</v>
      </c>
      <c r="C774" s="162">
        <v>0</v>
      </c>
      <c r="D774" s="93">
        <v>32500</v>
      </c>
      <c r="E774" s="98" t="s">
        <v>20</v>
      </c>
    </row>
    <row r="775" spans="1:5" s="1" customFormat="1" ht="12.75" x14ac:dyDescent="0.2">
      <c r="A775" s="126">
        <v>556</v>
      </c>
      <c r="B775" s="109" t="s">
        <v>328</v>
      </c>
      <c r="C775" s="162">
        <v>0</v>
      </c>
      <c r="D775" s="93">
        <v>800</v>
      </c>
      <c r="E775" s="98" t="s">
        <v>20</v>
      </c>
    </row>
    <row r="776" spans="1:5" s="1" customFormat="1" ht="12.75" x14ac:dyDescent="0.2">
      <c r="A776" s="126">
        <v>557</v>
      </c>
      <c r="B776" s="109" t="s">
        <v>680</v>
      </c>
      <c r="C776" s="162">
        <v>0</v>
      </c>
      <c r="D776" s="93">
        <v>400</v>
      </c>
      <c r="E776" s="98" t="s">
        <v>20</v>
      </c>
    </row>
    <row r="777" spans="1:5" s="1" customFormat="1" ht="12.75" x14ac:dyDescent="0.2">
      <c r="A777" s="126">
        <v>558</v>
      </c>
      <c r="B777" s="109" t="s">
        <v>681</v>
      </c>
      <c r="C777" s="162">
        <v>0</v>
      </c>
      <c r="D777" s="93">
        <v>500</v>
      </c>
      <c r="E777" s="98" t="s">
        <v>20</v>
      </c>
    </row>
    <row r="778" spans="1:5" s="1" customFormat="1" ht="12.75" x14ac:dyDescent="0.2">
      <c r="A778" s="126">
        <v>559</v>
      </c>
      <c r="B778" s="109" t="s">
        <v>681</v>
      </c>
      <c r="C778" s="162">
        <v>0</v>
      </c>
      <c r="D778" s="93">
        <v>500</v>
      </c>
      <c r="E778" s="98" t="s">
        <v>20</v>
      </c>
    </row>
    <row r="779" spans="1:5" s="1" customFormat="1" ht="12.75" x14ac:dyDescent="0.2">
      <c r="A779" s="126">
        <v>560</v>
      </c>
      <c r="B779" s="109" t="s">
        <v>681</v>
      </c>
      <c r="C779" s="162">
        <v>0</v>
      </c>
      <c r="D779" s="93">
        <v>500</v>
      </c>
      <c r="E779" s="98" t="s">
        <v>20</v>
      </c>
    </row>
    <row r="780" spans="1:5" s="1" customFormat="1" ht="12.75" x14ac:dyDescent="0.2">
      <c r="A780" s="126">
        <v>561</v>
      </c>
      <c r="B780" s="109" t="s">
        <v>681</v>
      </c>
      <c r="C780" s="162">
        <v>0</v>
      </c>
      <c r="D780" s="93">
        <v>500</v>
      </c>
      <c r="E780" s="98" t="s">
        <v>20</v>
      </c>
    </row>
    <row r="781" spans="1:5" s="1" customFormat="1" ht="12.75" x14ac:dyDescent="0.2">
      <c r="A781" s="126">
        <v>562</v>
      </c>
      <c r="B781" s="109" t="s">
        <v>681</v>
      </c>
      <c r="C781" s="162">
        <v>0</v>
      </c>
      <c r="D781" s="93">
        <v>500</v>
      </c>
      <c r="E781" s="98" t="s">
        <v>20</v>
      </c>
    </row>
    <row r="782" spans="1:5" s="1" customFormat="1" ht="12.75" x14ac:dyDescent="0.2">
      <c r="A782" s="126">
        <v>563</v>
      </c>
      <c r="B782" s="109" t="s">
        <v>681</v>
      </c>
      <c r="C782" s="162">
        <v>0</v>
      </c>
      <c r="D782" s="93">
        <v>500</v>
      </c>
      <c r="E782" s="98" t="s">
        <v>20</v>
      </c>
    </row>
    <row r="783" spans="1:5" s="1" customFormat="1" ht="12.75" x14ac:dyDescent="0.2">
      <c r="A783" s="126">
        <v>564</v>
      </c>
      <c r="B783" s="109" t="s">
        <v>681</v>
      </c>
      <c r="C783" s="162">
        <v>0</v>
      </c>
      <c r="D783" s="93">
        <v>500</v>
      </c>
      <c r="E783" s="98" t="s">
        <v>20</v>
      </c>
    </row>
    <row r="784" spans="1:5" s="1" customFormat="1" ht="12.75" x14ac:dyDescent="0.2">
      <c r="A784" s="126">
        <v>565</v>
      </c>
      <c r="B784" s="109" t="s">
        <v>681</v>
      </c>
      <c r="C784" s="162">
        <v>0</v>
      </c>
      <c r="D784" s="93">
        <v>500</v>
      </c>
      <c r="E784" s="98" t="s">
        <v>20</v>
      </c>
    </row>
    <row r="785" spans="1:5" s="1" customFormat="1" ht="12.75" x14ac:dyDescent="0.2">
      <c r="A785" s="126">
        <v>566</v>
      </c>
      <c r="B785" s="109" t="s">
        <v>681</v>
      </c>
      <c r="C785" s="162">
        <v>0</v>
      </c>
      <c r="D785" s="93">
        <v>500</v>
      </c>
      <c r="E785" s="98" t="s">
        <v>20</v>
      </c>
    </row>
    <row r="786" spans="1:5" s="1" customFormat="1" ht="12.75" x14ac:dyDescent="0.2">
      <c r="A786" s="126">
        <v>567</v>
      </c>
      <c r="B786" s="109" t="s">
        <v>681</v>
      </c>
      <c r="C786" s="162">
        <v>0</v>
      </c>
      <c r="D786" s="93">
        <v>500</v>
      </c>
      <c r="E786" s="98" t="s">
        <v>20</v>
      </c>
    </row>
    <row r="787" spans="1:5" s="1" customFormat="1" ht="12.75" x14ac:dyDescent="0.2">
      <c r="A787" s="126">
        <v>568</v>
      </c>
      <c r="B787" s="109" t="s">
        <v>681</v>
      </c>
      <c r="C787" s="162">
        <v>0</v>
      </c>
      <c r="D787" s="93">
        <v>500</v>
      </c>
      <c r="E787" s="98" t="s">
        <v>20</v>
      </c>
    </row>
    <row r="788" spans="1:5" s="1" customFormat="1" ht="12.75" x14ac:dyDescent="0.2">
      <c r="A788" s="126">
        <v>569</v>
      </c>
      <c r="B788" s="109" t="s">
        <v>681</v>
      </c>
      <c r="C788" s="162">
        <v>0</v>
      </c>
      <c r="D788" s="93">
        <v>500</v>
      </c>
      <c r="E788" s="98" t="s">
        <v>20</v>
      </c>
    </row>
    <row r="789" spans="1:5" s="1" customFormat="1" ht="12.75" x14ac:dyDescent="0.2">
      <c r="A789" s="126">
        <v>570</v>
      </c>
      <c r="B789" s="109" t="s">
        <v>681</v>
      </c>
      <c r="C789" s="162">
        <v>0</v>
      </c>
      <c r="D789" s="93">
        <v>500</v>
      </c>
      <c r="E789" s="98" t="s">
        <v>20</v>
      </c>
    </row>
    <row r="790" spans="1:5" s="1" customFormat="1" ht="12.75" x14ac:dyDescent="0.2">
      <c r="A790" s="126">
        <v>571</v>
      </c>
      <c r="B790" s="109" t="s">
        <v>681</v>
      </c>
      <c r="C790" s="162">
        <v>0</v>
      </c>
      <c r="D790" s="93">
        <v>500</v>
      </c>
      <c r="E790" s="98" t="s">
        <v>20</v>
      </c>
    </row>
    <row r="791" spans="1:5" s="1" customFormat="1" ht="12.75" x14ac:dyDescent="0.2">
      <c r="A791" s="126">
        <v>572</v>
      </c>
      <c r="B791" s="109" t="s">
        <v>681</v>
      </c>
      <c r="C791" s="162">
        <v>0</v>
      </c>
      <c r="D791" s="93">
        <v>500</v>
      </c>
      <c r="E791" s="98" t="s">
        <v>20</v>
      </c>
    </row>
    <row r="792" spans="1:5" s="1" customFormat="1" ht="12.75" x14ac:dyDescent="0.2">
      <c r="A792" s="126">
        <v>573</v>
      </c>
      <c r="B792" s="109" t="s">
        <v>681</v>
      </c>
      <c r="C792" s="162">
        <v>0</v>
      </c>
      <c r="D792" s="93">
        <v>500</v>
      </c>
      <c r="E792" s="98" t="s">
        <v>20</v>
      </c>
    </row>
    <row r="793" spans="1:5" s="1" customFormat="1" ht="12.75" x14ac:dyDescent="0.2">
      <c r="A793" s="126">
        <v>574</v>
      </c>
      <c r="B793" s="109" t="s">
        <v>681</v>
      </c>
      <c r="C793" s="162">
        <v>0</v>
      </c>
      <c r="D793" s="93">
        <v>500</v>
      </c>
      <c r="E793" s="98" t="s">
        <v>20</v>
      </c>
    </row>
    <row r="794" spans="1:5" s="1" customFormat="1" ht="12.75" x14ac:dyDescent="0.2">
      <c r="A794" s="126">
        <v>575</v>
      </c>
      <c r="B794" s="109" t="s">
        <v>681</v>
      </c>
      <c r="C794" s="162">
        <v>0</v>
      </c>
      <c r="D794" s="93">
        <v>500</v>
      </c>
      <c r="E794" s="98" t="s">
        <v>20</v>
      </c>
    </row>
    <row r="795" spans="1:5" s="1" customFormat="1" ht="12.75" x14ac:dyDescent="0.2">
      <c r="A795" s="126">
        <v>576</v>
      </c>
      <c r="B795" s="109" t="s">
        <v>681</v>
      </c>
      <c r="C795" s="162">
        <v>0</v>
      </c>
      <c r="D795" s="93">
        <v>500</v>
      </c>
      <c r="E795" s="98" t="s">
        <v>20</v>
      </c>
    </row>
    <row r="796" spans="1:5" s="1" customFormat="1" ht="12.75" x14ac:dyDescent="0.2">
      <c r="A796" s="126">
        <v>577</v>
      </c>
      <c r="B796" s="109" t="s">
        <v>681</v>
      </c>
      <c r="C796" s="162">
        <v>0</v>
      </c>
      <c r="D796" s="93">
        <v>500</v>
      </c>
      <c r="E796" s="98" t="s">
        <v>20</v>
      </c>
    </row>
    <row r="797" spans="1:5" s="1" customFormat="1" ht="12.75" x14ac:dyDescent="0.2">
      <c r="A797" s="126">
        <v>578</v>
      </c>
      <c r="B797" s="109" t="s">
        <v>681</v>
      </c>
      <c r="C797" s="162">
        <v>0</v>
      </c>
      <c r="D797" s="93">
        <v>500</v>
      </c>
      <c r="E797" s="98" t="s">
        <v>20</v>
      </c>
    </row>
    <row r="798" spans="1:5" s="1" customFormat="1" ht="12.75" x14ac:dyDescent="0.2">
      <c r="A798" s="126">
        <v>579</v>
      </c>
      <c r="B798" s="109" t="s">
        <v>681</v>
      </c>
      <c r="C798" s="162">
        <v>0</v>
      </c>
      <c r="D798" s="93">
        <v>500</v>
      </c>
      <c r="E798" s="98" t="s">
        <v>20</v>
      </c>
    </row>
    <row r="799" spans="1:5" s="1" customFormat="1" ht="12.75" x14ac:dyDescent="0.2">
      <c r="A799" s="126">
        <v>580</v>
      </c>
      <c r="B799" s="109" t="s">
        <v>681</v>
      </c>
      <c r="C799" s="162">
        <v>0</v>
      </c>
      <c r="D799" s="93">
        <v>500</v>
      </c>
      <c r="E799" s="98" t="s">
        <v>20</v>
      </c>
    </row>
    <row r="800" spans="1:5" s="1" customFormat="1" ht="12.75" x14ac:dyDescent="0.2">
      <c r="A800" s="126">
        <v>581</v>
      </c>
      <c r="B800" s="109" t="s">
        <v>681</v>
      </c>
      <c r="C800" s="162">
        <v>0</v>
      </c>
      <c r="D800" s="93">
        <v>500</v>
      </c>
      <c r="E800" s="98" t="s">
        <v>20</v>
      </c>
    </row>
    <row r="801" spans="1:5" s="1" customFormat="1" ht="12.75" x14ac:dyDescent="0.2">
      <c r="A801" s="126">
        <v>582</v>
      </c>
      <c r="B801" s="109" t="s">
        <v>681</v>
      </c>
      <c r="C801" s="162">
        <v>0</v>
      </c>
      <c r="D801" s="93">
        <v>500</v>
      </c>
      <c r="E801" s="98" t="s">
        <v>20</v>
      </c>
    </row>
    <row r="802" spans="1:5" s="1" customFormat="1" ht="12.75" x14ac:dyDescent="0.2">
      <c r="A802" s="126">
        <v>583</v>
      </c>
      <c r="B802" s="109" t="s">
        <v>681</v>
      </c>
      <c r="C802" s="162">
        <v>0</v>
      </c>
      <c r="D802" s="93">
        <v>500</v>
      </c>
      <c r="E802" s="98" t="s">
        <v>20</v>
      </c>
    </row>
    <row r="803" spans="1:5" s="1" customFormat="1" ht="12.75" x14ac:dyDescent="0.2">
      <c r="A803" s="126">
        <v>584</v>
      </c>
      <c r="B803" s="109" t="s">
        <v>681</v>
      </c>
      <c r="C803" s="162">
        <v>0</v>
      </c>
      <c r="D803" s="93">
        <v>500</v>
      </c>
      <c r="E803" s="98" t="s">
        <v>20</v>
      </c>
    </row>
    <row r="804" spans="1:5" s="1" customFormat="1" ht="12.75" x14ac:dyDescent="0.2">
      <c r="A804" s="126">
        <v>585</v>
      </c>
      <c r="B804" s="109" t="s">
        <v>681</v>
      </c>
      <c r="C804" s="162">
        <v>0</v>
      </c>
      <c r="D804" s="93">
        <v>500</v>
      </c>
      <c r="E804" s="98" t="s">
        <v>20</v>
      </c>
    </row>
    <row r="805" spans="1:5" s="1" customFormat="1" ht="12.75" x14ac:dyDescent="0.2">
      <c r="A805" s="126">
        <v>586</v>
      </c>
      <c r="B805" s="109" t="s">
        <v>681</v>
      </c>
      <c r="C805" s="162">
        <v>0</v>
      </c>
      <c r="D805" s="93">
        <v>500</v>
      </c>
      <c r="E805" s="98" t="s">
        <v>20</v>
      </c>
    </row>
    <row r="806" spans="1:5" s="1" customFormat="1" ht="12.75" x14ac:dyDescent="0.2">
      <c r="A806" s="126">
        <v>587</v>
      </c>
      <c r="B806" s="109" t="s">
        <v>681</v>
      </c>
      <c r="C806" s="162">
        <v>0</v>
      </c>
      <c r="D806" s="93">
        <v>500</v>
      </c>
      <c r="E806" s="98" t="s">
        <v>20</v>
      </c>
    </row>
    <row r="807" spans="1:5" s="1" customFormat="1" ht="12.75" x14ac:dyDescent="0.2">
      <c r="A807" s="126">
        <v>588</v>
      </c>
      <c r="B807" s="109" t="s">
        <v>346</v>
      </c>
      <c r="C807" s="162">
        <v>0</v>
      </c>
      <c r="D807" s="93">
        <v>250</v>
      </c>
      <c r="E807" s="98" t="s">
        <v>20</v>
      </c>
    </row>
    <row r="808" spans="1:5" s="1" customFormat="1" ht="12.75" x14ac:dyDescent="0.2">
      <c r="A808" s="126">
        <v>589</v>
      </c>
      <c r="B808" s="109" t="s">
        <v>346</v>
      </c>
      <c r="C808" s="162">
        <v>0</v>
      </c>
      <c r="D808" s="93">
        <v>250</v>
      </c>
      <c r="E808" s="98" t="s">
        <v>20</v>
      </c>
    </row>
    <row r="809" spans="1:5" s="1" customFormat="1" ht="12.75" x14ac:dyDescent="0.2">
      <c r="A809" s="126">
        <v>590</v>
      </c>
      <c r="B809" s="109" t="s">
        <v>526</v>
      </c>
      <c r="C809" s="162">
        <v>34810.5</v>
      </c>
      <c r="D809" s="93">
        <v>24500</v>
      </c>
      <c r="E809" s="98" t="s">
        <v>20</v>
      </c>
    </row>
    <row r="810" spans="1:5" s="1" customFormat="1" ht="12.75" x14ac:dyDescent="0.2">
      <c r="A810" s="126">
        <v>591</v>
      </c>
      <c r="B810" s="109" t="s">
        <v>526</v>
      </c>
      <c r="C810" s="162">
        <v>35497.919999999998</v>
      </c>
      <c r="D810" s="93">
        <v>24500</v>
      </c>
      <c r="E810" s="98" t="s">
        <v>20</v>
      </c>
    </row>
    <row r="811" spans="1:5" s="1" customFormat="1" ht="12.75" x14ac:dyDescent="0.2">
      <c r="A811" s="126">
        <v>592</v>
      </c>
      <c r="B811" s="109" t="s">
        <v>682</v>
      </c>
      <c r="C811" s="162">
        <v>0</v>
      </c>
      <c r="D811" s="93">
        <v>15400</v>
      </c>
      <c r="E811" s="98" t="s">
        <v>20</v>
      </c>
    </row>
    <row r="812" spans="1:5" s="1" customFormat="1" ht="12.75" x14ac:dyDescent="0.2">
      <c r="A812" s="133"/>
      <c r="B812" s="106" t="s">
        <v>683</v>
      </c>
      <c r="C812" s="162"/>
      <c r="D812" s="93"/>
      <c r="E812" s="98"/>
    </row>
    <row r="813" spans="1:5" s="1" customFormat="1" ht="12.75" x14ac:dyDescent="0.2">
      <c r="A813" s="126">
        <v>593</v>
      </c>
      <c r="B813" s="109" t="s">
        <v>684</v>
      </c>
      <c r="C813" s="162">
        <v>0</v>
      </c>
      <c r="D813" s="93">
        <v>6250</v>
      </c>
      <c r="E813" s="98" t="s">
        <v>20</v>
      </c>
    </row>
    <row r="814" spans="1:5" s="1" customFormat="1" ht="12.75" x14ac:dyDescent="0.2">
      <c r="A814" s="126">
        <v>594</v>
      </c>
      <c r="B814" s="109" t="s">
        <v>685</v>
      </c>
      <c r="C814" s="162">
        <v>0</v>
      </c>
      <c r="D814" s="93">
        <v>10000</v>
      </c>
      <c r="E814" s="98" t="s">
        <v>20</v>
      </c>
    </row>
    <row r="815" spans="1:5" s="1" customFormat="1" ht="12.75" x14ac:dyDescent="0.2">
      <c r="A815" s="138"/>
      <c r="B815" s="106" t="s">
        <v>686</v>
      </c>
      <c r="C815" s="162"/>
      <c r="D815" s="93"/>
      <c r="E815" s="98"/>
    </row>
    <row r="816" spans="1:5" s="1" customFormat="1" ht="12.75" x14ac:dyDescent="0.2">
      <c r="A816" s="124">
        <v>595</v>
      </c>
      <c r="B816" s="108" t="s">
        <v>687</v>
      </c>
      <c r="C816" s="162">
        <v>0</v>
      </c>
      <c r="D816" s="93">
        <v>3000</v>
      </c>
      <c r="E816" s="98" t="s">
        <v>20</v>
      </c>
    </row>
    <row r="817" spans="1:5" s="1" customFormat="1" ht="12.75" x14ac:dyDescent="0.2">
      <c r="A817" s="124">
        <v>596</v>
      </c>
      <c r="B817" s="108" t="s">
        <v>688</v>
      </c>
      <c r="C817" s="162">
        <v>0</v>
      </c>
      <c r="D817" s="93">
        <v>3900</v>
      </c>
      <c r="E817" s="98" t="s">
        <v>20</v>
      </c>
    </row>
    <row r="818" spans="1:5" s="1" customFormat="1" ht="12.75" x14ac:dyDescent="0.2">
      <c r="A818" s="124">
        <v>597</v>
      </c>
      <c r="B818" s="108" t="s">
        <v>689</v>
      </c>
      <c r="C818" s="162">
        <v>0</v>
      </c>
      <c r="D818" s="93">
        <v>550</v>
      </c>
      <c r="E818" s="98" t="s">
        <v>20</v>
      </c>
    </row>
    <row r="819" spans="1:5" s="1" customFormat="1" ht="12.75" x14ac:dyDescent="0.2">
      <c r="A819" s="124">
        <v>598</v>
      </c>
      <c r="B819" s="108" t="s">
        <v>690</v>
      </c>
      <c r="C819" s="162">
        <v>0</v>
      </c>
      <c r="D819" s="93">
        <v>400</v>
      </c>
      <c r="E819" s="98" t="s">
        <v>20</v>
      </c>
    </row>
    <row r="820" spans="1:5" s="1" customFormat="1" ht="12.75" x14ac:dyDescent="0.2">
      <c r="A820" s="124">
        <v>599</v>
      </c>
      <c r="B820" s="108" t="s">
        <v>691</v>
      </c>
      <c r="C820" s="162">
        <v>0</v>
      </c>
      <c r="D820" s="93">
        <v>7000</v>
      </c>
      <c r="E820" s="98" t="s">
        <v>20</v>
      </c>
    </row>
    <row r="821" spans="1:5" s="1" customFormat="1" ht="12.75" x14ac:dyDescent="0.2">
      <c r="A821" s="124">
        <v>601</v>
      </c>
      <c r="B821" s="108" t="s">
        <v>692</v>
      </c>
      <c r="C821" s="162">
        <v>0</v>
      </c>
      <c r="D821" s="93">
        <v>12800</v>
      </c>
      <c r="E821" s="98" t="s">
        <v>20</v>
      </c>
    </row>
    <row r="822" spans="1:5" s="1" customFormat="1" ht="12.75" x14ac:dyDescent="0.2">
      <c r="A822" s="124">
        <v>602</v>
      </c>
      <c r="B822" s="108" t="s">
        <v>693</v>
      </c>
      <c r="C822" s="162">
        <v>0</v>
      </c>
      <c r="D822" s="93">
        <v>22200</v>
      </c>
      <c r="E822" s="98" t="s">
        <v>20</v>
      </c>
    </row>
    <row r="823" spans="1:5" s="1" customFormat="1" ht="12.75" x14ac:dyDescent="0.2">
      <c r="A823" s="124">
        <v>603</v>
      </c>
      <c r="B823" s="108" t="s">
        <v>306</v>
      </c>
      <c r="C823" s="162">
        <v>0</v>
      </c>
      <c r="D823" s="93">
        <v>2200</v>
      </c>
      <c r="E823" s="98" t="s">
        <v>20</v>
      </c>
    </row>
    <row r="824" spans="1:5" s="1" customFormat="1" ht="12.75" x14ac:dyDescent="0.2">
      <c r="A824" s="124">
        <v>604</v>
      </c>
      <c r="B824" s="108" t="s">
        <v>694</v>
      </c>
      <c r="C824" s="162">
        <v>0</v>
      </c>
      <c r="D824" s="93">
        <v>650</v>
      </c>
      <c r="E824" s="98" t="s">
        <v>20</v>
      </c>
    </row>
    <row r="825" spans="1:5" s="1" customFormat="1" ht="12.75" x14ac:dyDescent="0.2">
      <c r="A825" s="124">
        <v>605</v>
      </c>
      <c r="B825" s="108" t="s">
        <v>695</v>
      </c>
      <c r="C825" s="162">
        <v>0</v>
      </c>
      <c r="D825" s="93">
        <v>1500</v>
      </c>
      <c r="E825" s="98" t="s">
        <v>20</v>
      </c>
    </row>
    <row r="826" spans="1:5" s="1" customFormat="1" ht="12.75" x14ac:dyDescent="0.2">
      <c r="A826" s="124">
        <v>606</v>
      </c>
      <c r="B826" s="108" t="s">
        <v>696</v>
      </c>
      <c r="C826" s="162">
        <v>0</v>
      </c>
      <c r="D826" s="93">
        <v>400</v>
      </c>
      <c r="E826" s="98" t="s">
        <v>20</v>
      </c>
    </row>
    <row r="827" spans="1:5" s="1" customFormat="1" ht="12.75" x14ac:dyDescent="0.2">
      <c r="A827" s="124">
        <v>607</v>
      </c>
      <c r="B827" s="108" t="s">
        <v>697</v>
      </c>
      <c r="C827" s="162">
        <v>0</v>
      </c>
      <c r="D827" s="93">
        <v>1200</v>
      </c>
      <c r="E827" s="98" t="s">
        <v>20</v>
      </c>
    </row>
    <row r="828" spans="1:5" s="1" customFormat="1" ht="12.75" x14ac:dyDescent="0.2">
      <c r="A828" s="124">
        <v>608</v>
      </c>
      <c r="B828" s="108" t="s">
        <v>698</v>
      </c>
      <c r="C828" s="162">
        <v>0</v>
      </c>
      <c r="D828" s="93">
        <v>4600</v>
      </c>
      <c r="E828" s="98" t="s">
        <v>20</v>
      </c>
    </row>
    <row r="829" spans="1:5" s="1" customFormat="1" ht="12.75" x14ac:dyDescent="0.2">
      <c r="A829" s="124">
        <v>609</v>
      </c>
      <c r="B829" s="108" t="s">
        <v>699</v>
      </c>
      <c r="C829" s="162">
        <v>0</v>
      </c>
      <c r="D829" s="93">
        <v>3200</v>
      </c>
      <c r="E829" s="98" t="s">
        <v>20</v>
      </c>
    </row>
    <row r="830" spans="1:5" s="1" customFormat="1" ht="12.75" x14ac:dyDescent="0.2">
      <c r="A830" s="124">
        <v>610</v>
      </c>
      <c r="B830" s="108" t="s">
        <v>700</v>
      </c>
      <c r="C830" s="162">
        <v>0</v>
      </c>
      <c r="D830" s="93">
        <v>1400</v>
      </c>
      <c r="E830" s="98" t="s">
        <v>20</v>
      </c>
    </row>
    <row r="831" spans="1:5" s="1" customFormat="1" ht="12.75" x14ac:dyDescent="0.2">
      <c r="A831" s="128">
        <v>611</v>
      </c>
      <c r="B831" s="110" t="s">
        <v>701</v>
      </c>
      <c r="C831" s="162">
        <v>0</v>
      </c>
      <c r="D831" s="93">
        <v>2200</v>
      </c>
      <c r="E831" s="98" t="s">
        <v>20</v>
      </c>
    </row>
    <row r="832" spans="1:5" s="1" customFormat="1" ht="12.75" x14ac:dyDescent="0.2">
      <c r="A832" s="128">
        <v>612</v>
      </c>
      <c r="B832" s="110" t="s">
        <v>702</v>
      </c>
      <c r="C832" s="162">
        <v>0</v>
      </c>
      <c r="D832" s="93">
        <v>45000</v>
      </c>
      <c r="E832" s="98" t="s">
        <v>20</v>
      </c>
    </row>
    <row r="833" spans="1:5" s="1" customFormat="1" ht="33.75" x14ac:dyDescent="0.2">
      <c r="A833" s="135"/>
      <c r="B833" s="113" t="s">
        <v>703</v>
      </c>
      <c r="C833" s="162"/>
      <c r="D833" s="93"/>
      <c r="E833" s="98"/>
    </row>
    <row r="834" spans="1:5" s="1" customFormat="1" ht="12.75" x14ac:dyDescent="0.2">
      <c r="A834" s="123">
        <v>613</v>
      </c>
      <c r="B834" s="107" t="s">
        <v>428</v>
      </c>
      <c r="C834" s="162">
        <v>0</v>
      </c>
      <c r="D834" s="93">
        <v>2200</v>
      </c>
      <c r="E834" s="98" t="s">
        <v>20</v>
      </c>
    </row>
    <row r="835" spans="1:5" s="1" customFormat="1" ht="12.75" x14ac:dyDescent="0.2">
      <c r="A835" s="124">
        <v>614</v>
      </c>
      <c r="B835" s="108" t="s">
        <v>704</v>
      </c>
      <c r="C835" s="162">
        <v>0</v>
      </c>
      <c r="D835" s="93">
        <v>3800</v>
      </c>
      <c r="E835" s="98" t="s">
        <v>20</v>
      </c>
    </row>
    <row r="836" spans="1:5" s="1" customFormat="1" ht="12.75" x14ac:dyDescent="0.2">
      <c r="A836" s="124">
        <v>615</v>
      </c>
      <c r="B836" s="108" t="s">
        <v>705</v>
      </c>
      <c r="C836" s="162">
        <v>0</v>
      </c>
      <c r="D836" s="93">
        <v>3200</v>
      </c>
      <c r="E836" s="98" t="s">
        <v>20</v>
      </c>
    </row>
    <row r="837" spans="1:5" s="1" customFormat="1" ht="12.75" x14ac:dyDescent="0.2">
      <c r="A837" s="124">
        <v>616</v>
      </c>
      <c r="B837" s="108" t="s">
        <v>706</v>
      </c>
      <c r="C837" s="162">
        <v>0</v>
      </c>
      <c r="D837" s="93">
        <v>5600</v>
      </c>
      <c r="E837" s="98" t="s">
        <v>20</v>
      </c>
    </row>
    <row r="838" spans="1:5" s="1" customFormat="1" ht="12.75" x14ac:dyDescent="0.2">
      <c r="A838" s="124">
        <v>617</v>
      </c>
      <c r="B838" s="108" t="s">
        <v>707</v>
      </c>
      <c r="C838" s="162">
        <v>0</v>
      </c>
      <c r="D838" s="93">
        <v>5600</v>
      </c>
      <c r="E838" s="98" t="s">
        <v>20</v>
      </c>
    </row>
    <row r="839" spans="1:5" s="1" customFormat="1" ht="12.75" x14ac:dyDescent="0.2">
      <c r="A839" s="124">
        <v>618</v>
      </c>
      <c r="B839" s="108" t="s">
        <v>707</v>
      </c>
      <c r="C839" s="162">
        <v>0</v>
      </c>
      <c r="D839" s="93">
        <v>5600</v>
      </c>
      <c r="E839" s="98" t="s">
        <v>20</v>
      </c>
    </row>
    <row r="840" spans="1:5" s="1" customFormat="1" ht="12.75" x14ac:dyDescent="0.2">
      <c r="A840" s="124">
        <v>619</v>
      </c>
      <c r="B840" s="108" t="s">
        <v>707</v>
      </c>
      <c r="C840" s="162">
        <v>0</v>
      </c>
      <c r="D840" s="93">
        <v>5600</v>
      </c>
      <c r="E840" s="98" t="s">
        <v>20</v>
      </c>
    </row>
    <row r="841" spans="1:5" s="1" customFormat="1" ht="12.75" x14ac:dyDescent="0.2">
      <c r="A841" s="124">
        <v>620</v>
      </c>
      <c r="B841" s="108" t="s">
        <v>707</v>
      </c>
      <c r="C841" s="162">
        <v>0</v>
      </c>
      <c r="D841" s="93">
        <v>5600</v>
      </c>
      <c r="E841" s="98" t="s">
        <v>20</v>
      </c>
    </row>
    <row r="842" spans="1:5" s="1" customFormat="1" ht="12.75" x14ac:dyDescent="0.2">
      <c r="A842" s="124">
        <v>621</v>
      </c>
      <c r="B842" s="108" t="s">
        <v>707</v>
      </c>
      <c r="C842" s="162">
        <v>0</v>
      </c>
      <c r="D842" s="93">
        <v>5600</v>
      </c>
      <c r="E842" s="98" t="s">
        <v>20</v>
      </c>
    </row>
    <row r="843" spans="1:5" s="1" customFormat="1" ht="12.75" x14ac:dyDescent="0.2">
      <c r="A843" s="124">
        <v>622</v>
      </c>
      <c r="B843" s="108" t="s">
        <v>708</v>
      </c>
      <c r="C843" s="162">
        <v>0</v>
      </c>
      <c r="D843" s="93">
        <v>8800</v>
      </c>
      <c r="E843" s="98" t="s">
        <v>20</v>
      </c>
    </row>
    <row r="844" spans="1:5" s="1" customFormat="1" ht="12.75" x14ac:dyDescent="0.2">
      <c r="A844" s="124">
        <v>623</v>
      </c>
      <c r="B844" s="108" t="s">
        <v>709</v>
      </c>
      <c r="C844" s="162">
        <v>0</v>
      </c>
      <c r="D844" s="93">
        <v>8800</v>
      </c>
      <c r="E844" s="98" t="s">
        <v>20</v>
      </c>
    </row>
    <row r="845" spans="1:5" s="1" customFormat="1" ht="12.75" x14ac:dyDescent="0.2">
      <c r="A845" s="124">
        <v>624</v>
      </c>
      <c r="B845" s="108" t="s">
        <v>709</v>
      </c>
      <c r="C845" s="162">
        <v>0</v>
      </c>
      <c r="D845" s="93">
        <v>8800</v>
      </c>
      <c r="E845" s="98" t="s">
        <v>20</v>
      </c>
    </row>
    <row r="846" spans="1:5" s="1" customFormat="1" ht="12.75" x14ac:dyDescent="0.2">
      <c r="A846" s="124">
        <v>625</v>
      </c>
      <c r="B846" s="108" t="s">
        <v>555</v>
      </c>
      <c r="C846" s="162">
        <v>0</v>
      </c>
      <c r="D846" s="93">
        <v>100</v>
      </c>
      <c r="E846" s="98" t="s">
        <v>20</v>
      </c>
    </row>
    <row r="847" spans="1:5" s="1" customFormat="1" ht="12.75" x14ac:dyDescent="0.2">
      <c r="A847" s="124">
        <v>626</v>
      </c>
      <c r="B847" s="108" t="s">
        <v>555</v>
      </c>
      <c r="C847" s="162">
        <v>0</v>
      </c>
      <c r="D847" s="93">
        <v>350</v>
      </c>
      <c r="E847" s="98" t="s">
        <v>20</v>
      </c>
    </row>
    <row r="848" spans="1:5" s="1" customFormat="1" ht="12.75" x14ac:dyDescent="0.2">
      <c r="A848" s="124">
        <v>627</v>
      </c>
      <c r="B848" s="108" t="s">
        <v>681</v>
      </c>
      <c r="C848" s="162">
        <v>0</v>
      </c>
      <c r="D848" s="93">
        <v>800</v>
      </c>
      <c r="E848" s="98" t="s">
        <v>20</v>
      </c>
    </row>
    <row r="849" spans="1:5" s="1" customFormat="1" ht="12.75" x14ac:dyDescent="0.2">
      <c r="A849" s="124">
        <v>628</v>
      </c>
      <c r="B849" s="108" t="s">
        <v>710</v>
      </c>
      <c r="C849" s="162">
        <v>0</v>
      </c>
      <c r="D849" s="93">
        <v>1000</v>
      </c>
      <c r="E849" s="98" t="s">
        <v>20</v>
      </c>
    </row>
    <row r="850" spans="1:5" s="1" customFormat="1" ht="12.75" x14ac:dyDescent="0.2">
      <c r="A850" s="124">
        <v>629</v>
      </c>
      <c r="B850" s="108" t="s">
        <v>711</v>
      </c>
      <c r="C850" s="162">
        <v>22315.97</v>
      </c>
      <c r="D850" s="93">
        <v>27200</v>
      </c>
      <c r="E850" s="98" t="s">
        <v>20</v>
      </c>
    </row>
    <row r="851" spans="1:5" s="1" customFormat="1" ht="12.75" x14ac:dyDescent="0.2">
      <c r="A851" s="124">
        <v>630</v>
      </c>
      <c r="B851" s="108" t="s">
        <v>712</v>
      </c>
      <c r="C851" s="162">
        <v>24159.23</v>
      </c>
      <c r="D851" s="93">
        <v>24000</v>
      </c>
      <c r="E851" s="98" t="s">
        <v>20</v>
      </c>
    </row>
    <row r="852" spans="1:5" s="1" customFormat="1" ht="12.75" x14ac:dyDescent="0.2">
      <c r="A852" s="126">
        <v>632</v>
      </c>
      <c r="B852" s="109" t="s">
        <v>713</v>
      </c>
      <c r="C852" s="162">
        <v>0</v>
      </c>
      <c r="D852" s="93">
        <v>2500</v>
      </c>
      <c r="E852" s="98" t="s">
        <v>20</v>
      </c>
    </row>
    <row r="853" spans="1:5" s="1" customFormat="1" ht="12.75" x14ac:dyDescent="0.2">
      <c r="A853" s="126">
        <v>633</v>
      </c>
      <c r="B853" s="109" t="s">
        <v>714</v>
      </c>
      <c r="C853" s="162">
        <v>0</v>
      </c>
      <c r="D853" s="93">
        <v>3600</v>
      </c>
      <c r="E853" s="98" t="s">
        <v>20</v>
      </c>
    </row>
    <row r="854" spans="1:5" s="1" customFormat="1" ht="12.75" x14ac:dyDescent="0.2">
      <c r="A854" s="126">
        <v>634</v>
      </c>
      <c r="B854" s="109" t="s">
        <v>715</v>
      </c>
      <c r="C854" s="162">
        <v>0</v>
      </c>
      <c r="D854" s="93">
        <v>7950</v>
      </c>
      <c r="E854" s="98" t="s">
        <v>20</v>
      </c>
    </row>
    <row r="855" spans="1:5" s="1" customFormat="1" ht="12.75" x14ac:dyDescent="0.2">
      <c r="A855" s="126">
        <v>635</v>
      </c>
      <c r="B855" s="109" t="s">
        <v>716</v>
      </c>
      <c r="C855" s="162">
        <v>0</v>
      </c>
      <c r="D855" s="93">
        <v>5200</v>
      </c>
      <c r="E855" s="98" t="s">
        <v>20</v>
      </c>
    </row>
    <row r="856" spans="1:5" s="1" customFormat="1" ht="12.75" x14ac:dyDescent="0.2">
      <c r="A856" s="126">
        <v>636</v>
      </c>
      <c r="B856" s="109" t="s">
        <v>716</v>
      </c>
      <c r="C856" s="162">
        <v>0</v>
      </c>
      <c r="D856" s="93">
        <v>5200</v>
      </c>
      <c r="E856" s="98" t="s">
        <v>20</v>
      </c>
    </row>
    <row r="857" spans="1:5" s="1" customFormat="1" ht="12.75" x14ac:dyDescent="0.2">
      <c r="A857" s="126">
        <v>637</v>
      </c>
      <c r="B857" s="109" t="s">
        <v>716</v>
      </c>
      <c r="C857" s="162">
        <v>0</v>
      </c>
      <c r="D857" s="93">
        <v>5200</v>
      </c>
      <c r="E857" s="98" t="s">
        <v>20</v>
      </c>
    </row>
    <row r="858" spans="1:5" s="1" customFormat="1" ht="12.75" x14ac:dyDescent="0.2">
      <c r="A858" s="126">
        <v>638</v>
      </c>
      <c r="B858" s="109" t="s">
        <v>716</v>
      </c>
      <c r="C858" s="162">
        <v>0</v>
      </c>
      <c r="D858" s="93">
        <v>5200</v>
      </c>
      <c r="E858" s="98" t="s">
        <v>20</v>
      </c>
    </row>
    <row r="859" spans="1:5" s="1" customFormat="1" ht="12.75" x14ac:dyDescent="0.2">
      <c r="A859" s="126">
        <v>639</v>
      </c>
      <c r="B859" s="109" t="s">
        <v>716</v>
      </c>
      <c r="C859" s="162">
        <v>0</v>
      </c>
      <c r="D859" s="93">
        <v>5200</v>
      </c>
      <c r="E859" s="98" t="s">
        <v>20</v>
      </c>
    </row>
    <row r="860" spans="1:5" s="1" customFormat="1" ht="12.75" x14ac:dyDescent="0.2">
      <c r="A860" s="126">
        <v>640</v>
      </c>
      <c r="B860" s="109" t="s">
        <v>716</v>
      </c>
      <c r="C860" s="162">
        <v>0</v>
      </c>
      <c r="D860" s="93">
        <v>5200</v>
      </c>
      <c r="E860" s="98" t="s">
        <v>20</v>
      </c>
    </row>
    <row r="861" spans="1:5" s="1" customFormat="1" ht="12.75" x14ac:dyDescent="0.2">
      <c r="A861" s="126">
        <v>641</v>
      </c>
      <c r="B861" s="109" t="s">
        <v>716</v>
      </c>
      <c r="C861" s="162">
        <v>0</v>
      </c>
      <c r="D861" s="93">
        <v>5200</v>
      </c>
      <c r="E861" s="98" t="s">
        <v>20</v>
      </c>
    </row>
    <row r="862" spans="1:5" s="1" customFormat="1" ht="12.75" x14ac:dyDescent="0.2">
      <c r="A862" s="126">
        <v>642</v>
      </c>
      <c r="B862" s="109" t="s">
        <v>716</v>
      </c>
      <c r="C862" s="162">
        <v>0</v>
      </c>
      <c r="D862" s="93">
        <v>5200</v>
      </c>
      <c r="E862" s="98" t="s">
        <v>20</v>
      </c>
    </row>
    <row r="863" spans="1:5" s="1" customFormat="1" ht="12.75" x14ac:dyDescent="0.2">
      <c r="A863" s="126">
        <v>643</v>
      </c>
      <c r="B863" s="109" t="s">
        <v>716</v>
      </c>
      <c r="C863" s="162">
        <v>0</v>
      </c>
      <c r="D863" s="93">
        <v>5200</v>
      </c>
      <c r="E863" s="98" t="s">
        <v>20</v>
      </c>
    </row>
    <row r="864" spans="1:5" s="1" customFormat="1" ht="12.75" x14ac:dyDescent="0.2">
      <c r="A864" s="126">
        <v>644</v>
      </c>
      <c r="B864" s="109" t="s">
        <v>716</v>
      </c>
      <c r="C864" s="162">
        <v>0</v>
      </c>
      <c r="D864" s="93">
        <v>5200</v>
      </c>
      <c r="E864" s="98" t="s">
        <v>20</v>
      </c>
    </row>
    <row r="865" spans="1:5" s="1" customFormat="1" ht="12.75" x14ac:dyDescent="0.2">
      <c r="A865" s="133"/>
      <c r="B865" s="106" t="s">
        <v>717</v>
      </c>
      <c r="C865" s="162"/>
      <c r="D865" s="93"/>
      <c r="E865" s="98"/>
    </row>
    <row r="866" spans="1:5" s="1" customFormat="1" ht="12.75" x14ac:dyDescent="0.2">
      <c r="A866" s="126">
        <v>645</v>
      </c>
      <c r="B866" s="109" t="s">
        <v>718</v>
      </c>
      <c r="C866" s="162">
        <v>0</v>
      </c>
      <c r="D866" s="93">
        <v>400</v>
      </c>
      <c r="E866" s="98" t="s">
        <v>20</v>
      </c>
    </row>
    <row r="867" spans="1:5" s="1" customFormat="1" ht="12.75" x14ac:dyDescent="0.2">
      <c r="A867" s="126">
        <v>646</v>
      </c>
      <c r="B867" s="109" t="s">
        <v>718</v>
      </c>
      <c r="C867" s="162">
        <v>0</v>
      </c>
      <c r="D867" s="93">
        <v>400</v>
      </c>
      <c r="E867" s="98" t="s">
        <v>20</v>
      </c>
    </row>
    <row r="868" spans="1:5" s="1" customFormat="1" ht="12.75" x14ac:dyDescent="0.2">
      <c r="A868" s="133"/>
      <c r="B868" s="106" t="s">
        <v>719</v>
      </c>
      <c r="C868" s="162"/>
      <c r="D868" s="93"/>
      <c r="E868" s="98"/>
    </row>
    <row r="869" spans="1:5" s="1" customFormat="1" ht="12.75" x14ac:dyDescent="0.2">
      <c r="A869" s="126">
        <v>647</v>
      </c>
      <c r="B869" s="109" t="s">
        <v>720</v>
      </c>
      <c r="C869" s="162">
        <v>0</v>
      </c>
      <c r="D869" s="93">
        <v>20100</v>
      </c>
      <c r="E869" s="98" t="s">
        <v>20</v>
      </c>
    </row>
    <row r="870" spans="1:5" s="1" customFormat="1" ht="12.75" x14ac:dyDescent="0.2">
      <c r="A870" s="126">
        <v>648</v>
      </c>
      <c r="B870" s="109" t="s">
        <v>721</v>
      </c>
      <c r="C870" s="162">
        <v>0</v>
      </c>
      <c r="D870" s="93">
        <v>1900</v>
      </c>
      <c r="E870" s="98" t="s">
        <v>20</v>
      </c>
    </row>
    <row r="871" spans="1:5" s="1" customFormat="1" ht="12.75" x14ac:dyDescent="0.2">
      <c r="A871" s="131">
        <v>649</v>
      </c>
      <c r="B871" s="114" t="s">
        <v>305</v>
      </c>
      <c r="C871" s="162">
        <v>0</v>
      </c>
      <c r="D871" s="93">
        <v>1450</v>
      </c>
      <c r="E871" s="98" t="s">
        <v>20</v>
      </c>
    </row>
    <row r="872" spans="1:5" s="1" customFormat="1" ht="12.75" x14ac:dyDescent="0.2">
      <c r="A872" s="131">
        <v>650</v>
      </c>
      <c r="B872" s="114" t="s">
        <v>722</v>
      </c>
      <c r="C872" s="162">
        <v>0</v>
      </c>
      <c r="D872" s="93">
        <v>77300</v>
      </c>
      <c r="E872" s="98" t="s">
        <v>20</v>
      </c>
    </row>
    <row r="873" spans="1:5" s="1" customFormat="1" ht="22.5" x14ac:dyDescent="0.2">
      <c r="A873" s="134"/>
      <c r="B873" s="115" t="s">
        <v>723</v>
      </c>
      <c r="C873" s="162"/>
      <c r="D873" s="93"/>
      <c r="E873" s="98"/>
    </row>
    <row r="874" spans="1:5" s="1" customFormat="1" ht="12.75" x14ac:dyDescent="0.2">
      <c r="A874" s="132">
        <v>651</v>
      </c>
      <c r="B874" s="116" t="s">
        <v>724</v>
      </c>
      <c r="C874" s="162">
        <v>0</v>
      </c>
      <c r="D874" s="93">
        <v>21400</v>
      </c>
      <c r="E874" s="98" t="s">
        <v>20</v>
      </c>
    </row>
    <row r="875" spans="1:5" s="1" customFormat="1" ht="12.75" x14ac:dyDescent="0.2">
      <c r="A875" s="126">
        <v>652</v>
      </c>
      <c r="B875" s="109" t="s">
        <v>724</v>
      </c>
      <c r="C875" s="162">
        <v>0</v>
      </c>
      <c r="D875" s="93">
        <v>22800</v>
      </c>
      <c r="E875" s="98" t="s">
        <v>20</v>
      </c>
    </row>
    <row r="876" spans="1:5" s="1" customFormat="1" ht="12.75" x14ac:dyDescent="0.2">
      <c r="A876" s="126">
        <v>653</v>
      </c>
      <c r="B876" s="109" t="s">
        <v>725</v>
      </c>
      <c r="C876" s="162">
        <v>0</v>
      </c>
      <c r="D876" s="93">
        <v>25200</v>
      </c>
      <c r="E876" s="98" t="s">
        <v>20</v>
      </c>
    </row>
    <row r="877" spans="1:5" s="1" customFormat="1" ht="12.75" x14ac:dyDescent="0.2">
      <c r="A877" s="126">
        <v>654</v>
      </c>
      <c r="B877" s="109" t="s">
        <v>693</v>
      </c>
      <c r="C877" s="162">
        <v>8024.84</v>
      </c>
      <c r="D877" s="93">
        <v>16000</v>
      </c>
      <c r="E877" s="98" t="s">
        <v>20</v>
      </c>
    </row>
    <row r="878" spans="1:5" s="1" customFormat="1" ht="12.75" x14ac:dyDescent="0.2">
      <c r="A878" s="126">
        <v>655</v>
      </c>
      <c r="B878" s="109" t="s">
        <v>726</v>
      </c>
      <c r="C878" s="162">
        <v>0</v>
      </c>
      <c r="D878" s="93">
        <v>2200</v>
      </c>
      <c r="E878" s="98" t="s">
        <v>20</v>
      </c>
    </row>
    <row r="879" spans="1:5" s="1" customFormat="1" ht="12.75" x14ac:dyDescent="0.2">
      <c r="A879" s="126">
        <v>656</v>
      </c>
      <c r="B879" s="109" t="s">
        <v>727</v>
      </c>
      <c r="C879" s="162">
        <v>0</v>
      </c>
      <c r="D879" s="93">
        <v>350</v>
      </c>
      <c r="E879" s="98" t="s">
        <v>20</v>
      </c>
    </row>
    <row r="880" spans="1:5" s="1" customFormat="1" ht="12.75" x14ac:dyDescent="0.2">
      <c r="A880" s="126">
        <v>657</v>
      </c>
      <c r="B880" s="109" t="s">
        <v>310</v>
      </c>
      <c r="C880" s="162">
        <v>0</v>
      </c>
      <c r="D880" s="93">
        <v>550</v>
      </c>
      <c r="E880" s="98" t="s">
        <v>20</v>
      </c>
    </row>
    <row r="881" spans="1:5" s="1" customFormat="1" ht="12.75" x14ac:dyDescent="0.2">
      <c r="A881" s="126">
        <v>658</v>
      </c>
      <c r="B881" s="109" t="s">
        <v>728</v>
      </c>
      <c r="C881" s="162">
        <v>0</v>
      </c>
      <c r="D881" s="93">
        <v>1300</v>
      </c>
      <c r="E881" s="98" t="s">
        <v>20</v>
      </c>
    </row>
    <row r="882" spans="1:5" s="1" customFormat="1" ht="12.75" x14ac:dyDescent="0.2">
      <c r="A882" s="126">
        <v>659</v>
      </c>
      <c r="B882" s="109" t="s">
        <v>729</v>
      </c>
      <c r="C882" s="162">
        <v>0</v>
      </c>
      <c r="D882" s="93">
        <v>650</v>
      </c>
      <c r="E882" s="98" t="s">
        <v>20</v>
      </c>
    </row>
    <row r="883" spans="1:5" s="1" customFormat="1" ht="12.75" x14ac:dyDescent="0.2">
      <c r="A883" s="126">
        <v>660</v>
      </c>
      <c r="B883" s="109" t="s">
        <v>730</v>
      </c>
      <c r="C883" s="162">
        <v>0</v>
      </c>
      <c r="D883" s="93">
        <v>500</v>
      </c>
      <c r="E883" s="98" t="s">
        <v>20</v>
      </c>
    </row>
    <row r="884" spans="1:5" s="1" customFormat="1" ht="12.75" x14ac:dyDescent="0.2">
      <c r="A884" s="126">
        <v>661</v>
      </c>
      <c r="B884" s="109" t="s">
        <v>700</v>
      </c>
      <c r="C884" s="162">
        <v>0</v>
      </c>
      <c r="D884" s="93">
        <v>1050</v>
      </c>
      <c r="E884" s="98" t="s">
        <v>20</v>
      </c>
    </row>
    <row r="885" spans="1:5" s="1" customFormat="1" ht="12.75" x14ac:dyDescent="0.2">
      <c r="A885" s="131">
        <v>662</v>
      </c>
      <c r="B885" s="114" t="s">
        <v>731</v>
      </c>
      <c r="C885" s="162">
        <v>0</v>
      </c>
      <c r="D885" s="93">
        <v>1700</v>
      </c>
      <c r="E885" s="98" t="s">
        <v>20</v>
      </c>
    </row>
    <row r="886" spans="1:5" s="1" customFormat="1" ht="12.75" x14ac:dyDescent="0.2">
      <c r="A886" s="131">
        <v>663</v>
      </c>
      <c r="B886" s="114" t="s">
        <v>732</v>
      </c>
      <c r="C886" s="162">
        <v>0</v>
      </c>
      <c r="D886" s="93">
        <v>20000</v>
      </c>
      <c r="E886" s="98" t="s">
        <v>20</v>
      </c>
    </row>
    <row r="887" spans="1:5" s="1" customFormat="1" ht="45" x14ac:dyDescent="0.2">
      <c r="A887" s="134"/>
      <c r="B887" s="115" t="s">
        <v>733</v>
      </c>
      <c r="C887" s="162"/>
      <c r="D887" s="93"/>
      <c r="E887" s="98"/>
    </row>
    <row r="888" spans="1:5" s="1" customFormat="1" ht="12.75" x14ac:dyDescent="0.2">
      <c r="A888" s="132">
        <v>664</v>
      </c>
      <c r="B888" s="116" t="s">
        <v>734</v>
      </c>
      <c r="C888" s="162">
        <v>0</v>
      </c>
      <c r="D888" s="93">
        <v>11150</v>
      </c>
      <c r="E888" s="98" t="s">
        <v>20</v>
      </c>
    </row>
    <row r="889" spans="1:5" s="1" customFormat="1" ht="12.75" x14ac:dyDescent="0.2">
      <c r="A889" s="126">
        <v>665</v>
      </c>
      <c r="B889" s="109" t="s">
        <v>735</v>
      </c>
      <c r="C889" s="162">
        <v>0</v>
      </c>
      <c r="D889" s="93">
        <v>7500</v>
      </c>
      <c r="E889" s="98" t="s">
        <v>20</v>
      </c>
    </row>
    <row r="890" spans="1:5" s="1" customFormat="1" ht="12.75" x14ac:dyDescent="0.2">
      <c r="A890" s="126">
        <v>666</v>
      </c>
      <c r="B890" s="109" t="s">
        <v>736</v>
      </c>
      <c r="C890" s="162">
        <v>0</v>
      </c>
      <c r="D890" s="93">
        <v>9000</v>
      </c>
      <c r="E890" s="98" t="s">
        <v>20</v>
      </c>
    </row>
    <row r="891" spans="1:5" s="1" customFormat="1" ht="12.75" x14ac:dyDescent="0.2">
      <c r="A891" s="126">
        <v>667</v>
      </c>
      <c r="B891" s="109" t="s">
        <v>737</v>
      </c>
      <c r="C891" s="162">
        <v>0</v>
      </c>
      <c r="D891" s="93">
        <v>700</v>
      </c>
      <c r="E891" s="98" t="s">
        <v>20</v>
      </c>
    </row>
    <row r="892" spans="1:5" s="1" customFormat="1" ht="12.75" x14ac:dyDescent="0.2">
      <c r="A892" s="126">
        <v>668</v>
      </c>
      <c r="B892" s="109" t="s">
        <v>738</v>
      </c>
      <c r="C892" s="162">
        <v>0</v>
      </c>
      <c r="D892" s="93">
        <v>7600</v>
      </c>
      <c r="E892" s="98" t="s">
        <v>20</v>
      </c>
    </row>
    <row r="893" spans="1:5" s="1" customFormat="1" ht="12.75" x14ac:dyDescent="0.2">
      <c r="A893" s="126">
        <v>669</v>
      </c>
      <c r="B893" s="109" t="s">
        <v>739</v>
      </c>
      <c r="C893" s="162">
        <v>10495.83</v>
      </c>
      <c r="D893" s="93">
        <v>15400</v>
      </c>
      <c r="E893" s="98" t="s">
        <v>20</v>
      </c>
    </row>
    <row r="894" spans="1:5" s="1" customFormat="1" ht="12.75" x14ac:dyDescent="0.2">
      <c r="A894" s="133"/>
      <c r="B894" s="106" t="s">
        <v>740</v>
      </c>
      <c r="C894" s="162"/>
      <c r="D894" s="93"/>
      <c r="E894" s="98"/>
    </row>
    <row r="895" spans="1:5" s="1" customFormat="1" ht="12.75" x14ac:dyDescent="0.2">
      <c r="A895" s="126">
        <v>670</v>
      </c>
      <c r="B895" s="109" t="s">
        <v>741</v>
      </c>
      <c r="C895" s="162">
        <v>0</v>
      </c>
      <c r="D895" s="93">
        <v>800</v>
      </c>
      <c r="E895" s="98" t="s">
        <v>20</v>
      </c>
    </row>
    <row r="896" spans="1:5" s="1" customFormat="1" ht="12.75" x14ac:dyDescent="0.2">
      <c r="A896" s="133"/>
      <c r="B896" s="106" t="s">
        <v>788</v>
      </c>
      <c r="C896" s="162"/>
      <c r="D896" s="93"/>
      <c r="E896" s="98"/>
    </row>
    <row r="897" spans="1:5" s="1" customFormat="1" ht="12.75" x14ac:dyDescent="0.2">
      <c r="A897" s="126">
        <v>671</v>
      </c>
      <c r="B897" s="109" t="s">
        <v>742</v>
      </c>
      <c r="C897" s="162">
        <v>0</v>
      </c>
      <c r="D897" s="93">
        <v>3300</v>
      </c>
      <c r="E897" s="98" t="s">
        <v>20</v>
      </c>
    </row>
    <row r="898" spans="1:5" s="1" customFormat="1" ht="12.75" x14ac:dyDescent="0.2">
      <c r="A898" s="126">
        <v>672</v>
      </c>
      <c r="B898" s="109" t="s">
        <v>743</v>
      </c>
      <c r="C898" s="162">
        <v>0</v>
      </c>
      <c r="D898" s="93">
        <v>4300</v>
      </c>
      <c r="E898" s="98" t="s">
        <v>20</v>
      </c>
    </row>
    <row r="899" spans="1:5" s="1" customFormat="1" ht="12.75" x14ac:dyDescent="0.2">
      <c r="A899" s="126">
        <v>673</v>
      </c>
      <c r="B899" s="109" t="s">
        <v>744</v>
      </c>
      <c r="C899" s="162">
        <v>0</v>
      </c>
      <c r="D899" s="93">
        <v>640</v>
      </c>
      <c r="E899" s="98" t="s">
        <v>20</v>
      </c>
    </row>
    <row r="900" spans="1:5" s="1" customFormat="1" ht="12.75" x14ac:dyDescent="0.2">
      <c r="A900" s="126">
        <v>674</v>
      </c>
      <c r="B900" s="109" t="s">
        <v>745</v>
      </c>
      <c r="C900" s="162">
        <v>0</v>
      </c>
      <c r="D900" s="93">
        <v>900</v>
      </c>
      <c r="E900" s="98" t="s">
        <v>20</v>
      </c>
    </row>
    <row r="901" spans="1:5" s="1" customFormat="1" ht="12.75" x14ac:dyDescent="0.2">
      <c r="A901" s="126">
        <v>675</v>
      </c>
      <c r="B901" s="109" t="s">
        <v>745</v>
      </c>
      <c r="C901" s="162">
        <v>0</v>
      </c>
      <c r="D901" s="93">
        <v>900</v>
      </c>
      <c r="E901" s="98" t="s">
        <v>20</v>
      </c>
    </row>
    <row r="902" spans="1:5" s="1" customFormat="1" ht="12.75" x14ac:dyDescent="0.2">
      <c r="A902" s="126">
        <v>676</v>
      </c>
      <c r="B902" s="109" t="s">
        <v>742</v>
      </c>
      <c r="C902" s="162">
        <v>0</v>
      </c>
      <c r="D902" s="93">
        <v>1200</v>
      </c>
      <c r="E902" s="98" t="s">
        <v>20</v>
      </c>
    </row>
    <row r="903" spans="1:5" s="1" customFormat="1" ht="12.75" x14ac:dyDescent="0.2">
      <c r="A903" s="126">
        <v>677</v>
      </c>
      <c r="B903" s="109" t="s">
        <v>742</v>
      </c>
      <c r="C903" s="162">
        <v>0</v>
      </c>
      <c r="D903" s="93">
        <v>1400</v>
      </c>
      <c r="E903" s="98" t="s">
        <v>20</v>
      </c>
    </row>
    <row r="904" spans="1:5" s="1" customFormat="1" ht="12.75" x14ac:dyDescent="0.2">
      <c r="A904" s="133"/>
      <c r="B904" s="106" t="s">
        <v>746</v>
      </c>
      <c r="C904" s="162"/>
      <c r="D904" s="93"/>
      <c r="E904" s="98"/>
    </row>
    <row r="905" spans="1:5" s="1" customFormat="1" ht="12.75" x14ac:dyDescent="0.2">
      <c r="A905" s="126">
        <v>678</v>
      </c>
      <c r="B905" s="109" t="s">
        <v>747</v>
      </c>
      <c r="C905" s="162">
        <v>0</v>
      </c>
      <c r="D905" s="93">
        <v>14000</v>
      </c>
      <c r="E905" s="98" t="s">
        <v>20</v>
      </c>
    </row>
    <row r="906" spans="1:5" s="1" customFormat="1" ht="12.75" x14ac:dyDescent="0.2">
      <c r="A906" s="126">
        <v>679</v>
      </c>
      <c r="B906" s="109" t="s">
        <v>747</v>
      </c>
      <c r="C906" s="162">
        <v>0</v>
      </c>
      <c r="D906" s="93">
        <v>14000</v>
      </c>
      <c r="E906" s="98" t="s">
        <v>20</v>
      </c>
    </row>
    <row r="907" spans="1:5" s="1" customFormat="1" ht="12.75" x14ac:dyDescent="0.2">
      <c r="A907" s="126">
        <v>680</v>
      </c>
      <c r="B907" s="109" t="s">
        <v>748</v>
      </c>
      <c r="C907" s="162">
        <v>0</v>
      </c>
      <c r="D907" s="93">
        <v>3100</v>
      </c>
      <c r="E907" s="98" t="s">
        <v>20</v>
      </c>
    </row>
    <row r="908" spans="1:5" s="1" customFormat="1" ht="12.75" x14ac:dyDescent="0.2">
      <c r="A908" s="126">
        <v>681</v>
      </c>
      <c r="B908" s="109" t="s">
        <v>748</v>
      </c>
      <c r="C908" s="162">
        <v>0</v>
      </c>
      <c r="D908" s="93">
        <v>6200</v>
      </c>
      <c r="E908" s="98" t="s">
        <v>20</v>
      </c>
    </row>
    <row r="909" spans="1:5" s="1" customFormat="1" ht="12.75" x14ac:dyDescent="0.2">
      <c r="A909" s="126">
        <v>682</v>
      </c>
      <c r="B909" s="109" t="s">
        <v>748</v>
      </c>
      <c r="C909" s="162">
        <v>0</v>
      </c>
      <c r="D909" s="93">
        <v>6200</v>
      </c>
      <c r="E909" s="98" t="s">
        <v>20</v>
      </c>
    </row>
    <row r="910" spans="1:5" s="1" customFormat="1" ht="12.75" x14ac:dyDescent="0.2">
      <c r="A910" s="126">
        <v>683</v>
      </c>
      <c r="B910" s="109" t="s">
        <v>748</v>
      </c>
      <c r="C910" s="162">
        <v>0</v>
      </c>
      <c r="D910" s="93">
        <v>6300</v>
      </c>
      <c r="E910" s="98" t="s">
        <v>20</v>
      </c>
    </row>
    <row r="911" spans="1:5" s="1" customFormat="1" ht="12.75" x14ac:dyDescent="0.2">
      <c r="A911" s="126">
        <v>684</v>
      </c>
      <c r="B911" s="109" t="s">
        <v>748</v>
      </c>
      <c r="C911" s="162">
        <v>0</v>
      </c>
      <c r="D911" s="93">
        <v>1300</v>
      </c>
      <c r="E911" s="98" t="s">
        <v>20</v>
      </c>
    </row>
    <row r="912" spans="1:5" s="1" customFormat="1" ht="12.75" x14ac:dyDescent="0.2">
      <c r="A912" s="133"/>
      <c r="B912" s="106" t="s">
        <v>749</v>
      </c>
      <c r="C912" s="162"/>
      <c r="D912" s="93"/>
      <c r="E912" s="98"/>
    </row>
    <row r="913" spans="1:5" s="1" customFormat="1" ht="12.75" x14ac:dyDescent="0.2">
      <c r="A913" s="126">
        <v>685</v>
      </c>
      <c r="B913" s="109" t="s">
        <v>750</v>
      </c>
      <c r="C913" s="162">
        <v>0</v>
      </c>
      <c r="D913" s="93">
        <v>3800</v>
      </c>
      <c r="E913" s="98" t="s">
        <v>20</v>
      </c>
    </row>
    <row r="914" spans="1:5" s="1" customFormat="1" ht="12.75" x14ac:dyDescent="0.2">
      <c r="A914" s="126">
        <v>686</v>
      </c>
      <c r="B914" s="109" t="s">
        <v>751</v>
      </c>
      <c r="C914" s="162">
        <v>0</v>
      </c>
      <c r="D914" s="93">
        <v>2400</v>
      </c>
      <c r="E914" s="98" t="s">
        <v>20</v>
      </c>
    </row>
    <row r="915" spans="1:5" s="1" customFormat="1" ht="12.75" x14ac:dyDescent="0.2">
      <c r="A915" s="126">
        <v>687</v>
      </c>
      <c r="B915" s="109" t="s">
        <v>752</v>
      </c>
      <c r="C915" s="162">
        <v>0</v>
      </c>
      <c r="D915" s="93">
        <v>2800</v>
      </c>
      <c r="E915" s="98" t="s">
        <v>20</v>
      </c>
    </row>
    <row r="916" spans="1:5" s="1" customFormat="1" ht="12.75" x14ac:dyDescent="0.2">
      <c r="A916" s="126">
        <v>688</v>
      </c>
      <c r="B916" s="109" t="s">
        <v>753</v>
      </c>
      <c r="C916" s="162">
        <v>0</v>
      </c>
      <c r="D916" s="93">
        <v>5200</v>
      </c>
      <c r="E916" s="98" t="s">
        <v>20</v>
      </c>
    </row>
    <row r="917" spans="1:5" s="1" customFormat="1" ht="12.75" x14ac:dyDescent="0.2">
      <c r="A917" s="126">
        <v>689</v>
      </c>
      <c r="B917" s="109" t="s">
        <v>754</v>
      </c>
      <c r="C917" s="162">
        <v>0</v>
      </c>
      <c r="D917" s="93">
        <v>4400</v>
      </c>
      <c r="E917" s="98" t="s">
        <v>20</v>
      </c>
    </row>
    <row r="918" spans="1:5" s="1" customFormat="1" ht="12.75" x14ac:dyDescent="0.2">
      <c r="A918" s="126">
        <v>690</v>
      </c>
      <c r="B918" s="109" t="s">
        <v>755</v>
      </c>
      <c r="C918" s="162">
        <v>0</v>
      </c>
      <c r="D918" s="93">
        <v>1150</v>
      </c>
      <c r="E918" s="98" t="s">
        <v>20</v>
      </c>
    </row>
    <row r="919" spans="1:5" s="1" customFormat="1" ht="12.75" x14ac:dyDescent="0.2">
      <c r="A919" s="126">
        <v>691</v>
      </c>
      <c r="B919" s="109" t="s">
        <v>756</v>
      </c>
      <c r="C919" s="162">
        <v>0</v>
      </c>
      <c r="D919" s="93">
        <v>6900</v>
      </c>
      <c r="E919" s="98" t="s">
        <v>20</v>
      </c>
    </row>
    <row r="920" spans="1:5" s="1" customFormat="1" ht="12.75" x14ac:dyDescent="0.2">
      <c r="A920" s="126">
        <v>692</v>
      </c>
      <c r="B920" s="109" t="s">
        <v>757</v>
      </c>
      <c r="C920" s="162">
        <v>0</v>
      </c>
      <c r="D920" s="93">
        <v>550</v>
      </c>
      <c r="E920" s="98" t="s">
        <v>20</v>
      </c>
    </row>
    <row r="921" spans="1:5" s="1" customFormat="1" ht="12.75" x14ac:dyDescent="0.2">
      <c r="A921" s="126">
        <v>693</v>
      </c>
      <c r="B921" s="109" t="s">
        <v>757</v>
      </c>
      <c r="C921" s="162">
        <v>0</v>
      </c>
      <c r="D921" s="93">
        <v>550</v>
      </c>
      <c r="E921" s="98" t="s">
        <v>20</v>
      </c>
    </row>
    <row r="922" spans="1:5" s="1" customFormat="1" ht="12.75" x14ac:dyDescent="0.2">
      <c r="A922" s="133"/>
      <c r="B922" s="106" t="s">
        <v>758</v>
      </c>
      <c r="C922" s="162"/>
      <c r="D922" s="93"/>
      <c r="E922" s="98"/>
    </row>
    <row r="923" spans="1:5" s="1" customFormat="1" ht="12.75" x14ac:dyDescent="0.2">
      <c r="A923" s="131">
        <v>694</v>
      </c>
      <c r="B923" s="114" t="s">
        <v>759</v>
      </c>
      <c r="C923" s="162">
        <v>0</v>
      </c>
      <c r="D923" s="93">
        <v>7000</v>
      </c>
      <c r="E923" s="98" t="s">
        <v>20</v>
      </c>
    </row>
    <row r="924" spans="1:5" s="1" customFormat="1" ht="12.75" x14ac:dyDescent="0.2">
      <c r="A924" s="131">
        <v>695</v>
      </c>
      <c r="B924" s="114" t="s">
        <v>760</v>
      </c>
      <c r="C924" s="162">
        <v>0</v>
      </c>
      <c r="D924" s="93">
        <v>251700</v>
      </c>
      <c r="E924" s="98" t="s">
        <v>20</v>
      </c>
    </row>
    <row r="925" spans="1:5" s="1" customFormat="1" ht="123.75" x14ac:dyDescent="0.2">
      <c r="A925" s="134"/>
      <c r="B925" s="115" t="s">
        <v>761</v>
      </c>
      <c r="C925" s="162"/>
      <c r="D925" s="93"/>
      <c r="E925" s="98"/>
    </row>
    <row r="926" spans="1:5" s="1" customFormat="1" ht="12.75" x14ac:dyDescent="0.2">
      <c r="A926" s="132">
        <v>696</v>
      </c>
      <c r="B926" s="116" t="s">
        <v>762</v>
      </c>
      <c r="C926" s="162">
        <v>0</v>
      </c>
      <c r="D926" s="93">
        <v>150</v>
      </c>
      <c r="E926" s="98" t="s">
        <v>20</v>
      </c>
    </row>
    <row r="927" spans="1:5" s="1" customFormat="1" ht="12.75" x14ac:dyDescent="0.2">
      <c r="A927" s="133"/>
      <c r="B927" s="106" t="s">
        <v>763</v>
      </c>
      <c r="C927" s="162"/>
      <c r="D927" s="93"/>
      <c r="E927" s="98"/>
    </row>
    <row r="928" spans="1:5" s="1" customFormat="1" ht="12.75" x14ac:dyDescent="0.2">
      <c r="A928" s="126">
        <v>697</v>
      </c>
      <c r="B928" s="109" t="s">
        <v>764</v>
      </c>
      <c r="C928" s="162">
        <v>0</v>
      </c>
      <c r="D928" s="93">
        <v>8250</v>
      </c>
      <c r="E928" s="98" t="s">
        <v>20</v>
      </c>
    </row>
    <row r="929" spans="1:5" s="1" customFormat="1" ht="12.75" x14ac:dyDescent="0.2">
      <c r="A929" s="126">
        <v>698</v>
      </c>
      <c r="B929" s="109" t="s">
        <v>764</v>
      </c>
      <c r="C929" s="162">
        <v>0</v>
      </c>
      <c r="D929" s="93">
        <v>8500</v>
      </c>
      <c r="E929" s="98" t="s">
        <v>20</v>
      </c>
    </row>
    <row r="930" spans="1:5" s="1" customFormat="1" ht="12.75" x14ac:dyDescent="0.2">
      <c r="A930" s="126">
        <v>699</v>
      </c>
      <c r="B930" s="109" t="s">
        <v>765</v>
      </c>
      <c r="C930" s="162">
        <v>0</v>
      </c>
      <c r="D930" s="93">
        <v>8800</v>
      </c>
      <c r="E930" s="98" t="s">
        <v>20</v>
      </c>
    </row>
    <row r="931" spans="1:5" s="1" customFormat="1" ht="12.75" x14ac:dyDescent="0.2">
      <c r="A931" s="126">
        <v>700</v>
      </c>
      <c r="B931" s="109" t="s">
        <v>766</v>
      </c>
      <c r="C931" s="162">
        <v>0</v>
      </c>
      <c r="D931" s="93">
        <v>8800</v>
      </c>
      <c r="E931" s="98" t="s">
        <v>20</v>
      </c>
    </row>
    <row r="932" spans="1:5" s="1" customFormat="1" ht="12.75" x14ac:dyDescent="0.2">
      <c r="A932" s="126">
        <v>701</v>
      </c>
      <c r="B932" s="109" t="s">
        <v>766</v>
      </c>
      <c r="C932" s="162">
        <v>0</v>
      </c>
      <c r="D932" s="93">
        <v>8800</v>
      </c>
      <c r="E932" s="98" t="s">
        <v>20</v>
      </c>
    </row>
    <row r="933" spans="1:5" s="1" customFormat="1" ht="12.75" x14ac:dyDescent="0.2">
      <c r="A933" s="126">
        <v>702</v>
      </c>
      <c r="B933" s="109" t="s">
        <v>767</v>
      </c>
      <c r="C933" s="162">
        <v>0</v>
      </c>
      <c r="D933" s="93">
        <v>4300</v>
      </c>
      <c r="E933" s="98" t="s">
        <v>20</v>
      </c>
    </row>
    <row r="934" spans="1:5" s="1" customFormat="1" ht="12.75" x14ac:dyDescent="0.2">
      <c r="A934" s="126">
        <v>703</v>
      </c>
      <c r="B934" s="109" t="s">
        <v>768</v>
      </c>
      <c r="C934" s="162">
        <v>0</v>
      </c>
      <c r="D934" s="93">
        <v>7000</v>
      </c>
      <c r="E934" s="98" t="s">
        <v>20</v>
      </c>
    </row>
    <row r="935" spans="1:5" s="1" customFormat="1" ht="12.75" x14ac:dyDescent="0.2">
      <c r="A935" s="126">
        <v>704</v>
      </c>
      <c r="B935" s="109" t="s">
        <v>769</v>
      </c>
      <c r="C935" s="162">
        <v>0</v>
      </c>
      <c r="D935" s="93">
        <v>300</v>
      </c>
      <c r="E935" s="98" t="s">
        <v>20</v>
      </c>
    </row>
    <row r="936" spans="1:5" s="1" customFormat="1" ht="12.75" x14ac:dyDescent="0.2">
      <c r="A936" s="126">
        <v>705</v>
      </c>
      <c r="B936" s="109" t="s">
        <v>770</v>
      </c>
      <c r="C936" s="162">
        <v>0</v>
      </c>
      <c r="D936" s="93">
        <v>4400</v>
      </c>
      <c r="E936" s="98" t="s">
        <v>20</v>
      </c>
    </row>
    <row r="937" spans="1:5" s="1" customFormat="1" ht="12.75" x14ac:dyDescent="0.2">
      <c r="A937" s="126">
        <v>706</v>
      </c>
      <c r="B937" s="109" t="s">
        <v>771</v>
      </c>
      <c r="C937" s="162">
        <v>0</v>
      </c>
      <c r="D937" s="93">
        <v>1200</v>
      </c>
      <c r="E937" s="98" t="s">
        <v>20</v>
      </c>
    </row>
    <row r="938" spans="1:5" s="1" customFormat="1" ht="12.75" x14ac:dyDescent="0.2">
      <c r="A938" s="126">
        <v>707</v>
      </c>
      <c r="B938" s="109" t="s">
        <v>772</v>
      </c>
      <c r="C938" s="162">
        <v>0</v>
      </c>
      <c r="D938" s="93">
        <v>700</v>
      </c>
      <c r="E938" s="98" t="s">
        <v>20</v>
      </c>
    </row>
    <row r="939" spans="1:5" s="1" customFormat="1" ht="12.75" x14ac:dyDescent="0.2">
      <c r="A939" s="126">
        <v>708</v>
      </c>
      <c r="B939" s="109" t="s">
        <v>773</v>
      </c>
      <c r="C939" s="162">
        <v>0</v>
      </c>
      <c r="D939" s="93">
        <v>300</v>
      </c>
      <c r="E939" s="98" t="s">
        <v>20</v>
      </c>
    </row>
    <row r="940" spans="1:5" s="1" customFormat="1" ht="12.75" x14ac:dyDescent="0.2">
      <c r="A940" s="126">
        <v>709</v>
      </c>
      <c r="B940" s="109" t="s">
        <v>774</v>
      </c>
      <c r="C940" s="162">
        <v>0</v>
      </c>
      <c r="D940" s="93">
        <v>1500</v>
      </c>
      <c r="E940" s="98" t="s">
        <v>20</v>
      </c>
    </row>
    <row r="941" spans="1:5" s="1" customFormat="1" ht="12.75" x14ac:dyDescent="0.2">
      <c r="A941" s="133"/>
      <c r="B941" s="106" t="s">
        <v>787</v>
      </c>
      <c r="C941" s="162"/>
      <c r="D941" s="93"/>
      <c r="E941" s="98"/>
    </row>
    <row r="942" spans="1:5" s="1" customFormat="1" ht="12.75" x14ac:dyDescent="0.2">
      <c r="A942" s="126">
        <v>710</v>
      </c>
      <c r="B942" s="109" t="s">
        <v>775</v>
      </c>
      <c r="C942" s="162">
        <v>0</v>
      </c>
      <c r="D942" s="93">
        <v>8000</v>
      </c>
      <c r="E942" s="98" t="s">
        <v>20</v>
      </c>
    </row>
    <row r="943" spans="1:5" s="1" customFormat="1" ht="12.75" x14ac:dyDescent="0.2">
      <c r="A943" s="126">
        <v>711</v>
      </c>
      <c r="B943" s="109" t="s">
        <v>776</v>
      </c>
      <c r="C943" s="162">
        <v>0</v>
      </c>
      <c r="D943" s="93">
        <v>6450</v>
      </c>
      <c r="E943" s="98" t="s">
        <v>20</v>
      </c>
    </row>
    <row r="944" spans="1:5" s="1" customFormat="1" ht="12.75" x14ac:dyDescent="0.2">
      <c r="A944" s="126">
        <v>712</v>
      </c>
      <c r="B944" s="109" t="s">
        <v>777</v>
      </c>
      <c r="C944" s="162">
        <v>3117.08</v>
      </c>
      <c r="D944" s="93">
        <v>6050</v>
      </c>
      <c r="E944" s="98" t="s">
        <v>20</v>
      </c>
    </row>
    <row r="945" spans="1:5" s="1" customFormat="1" ht="12.75" x14ac:dyDescent="0.2">
      <c r="A945" s="14" t="s">
        <v>3</v>
      </c>
      <c r="B945" s="2"/>
      <c r="C945" s="165" t="s">
        <v>8</v>
      </c>
      <c r="D945" s="195">
        <v>41544</v>
      </c>
      <c r="E945" s="190"/>
    </row>
    <row r="946" spans="1:5" s="1" customFormat="1" ht="12.75" x14ac:dyDescent="0.2">
      <c r="A946" s="11" t="s">
        <v>59</v>
      </c>
      <c r="B946" s="100" t="s">
        <v>789</v>
      </c>
      <c r="C946" s="165" t="s">
        <v>9</v>
      </c>
      <c r="D946" s="199" t="s">
        <v>21</v>
      </c>
      <c r="E946" s="200"/>
    </row>
    <row r="947" spans="1:5" s="1" customFormat="1" ht="12.75" x14ac:dyDescent="0.2">
      <c r="A947" s="11" t="s">
        <v>95</v>
      </c>
      <c r="B947" s="103" t="s">
        <v>790</v>
      </c>
      <c r="C947" s="165" t="s">
        <v>10</v>
      </c>
      <c r="D947" s="201"/>
      <c r="E947" s="201"/>
    </row>
    <row r="948" spans="1:5" x14ac:dyDescent="0.25">
      <c r="A948" s="12"/>
      <c r="B948" s="31"/>
      <c r="C948" s="165" t="s">
        <v>11</v>
      </c>
      <c r="D948" s="202"/>
      <c r="E948" s="203"/>
    </row>
    <row r="949" spans="1:5" s="1" customFormat="1" ht="12.75" x14ac:dyDescent="0.2">
      <c r="A949" s="53"/>
      <c r="B949" s="54"/>
      <c r="C949" s="170"/>
      <c r="D949" s="55"/>
      <c r="E949" s="55"/>
    </row>
    <row r="950" spans="1:5" s="1" customFormat="1" ht="12.75" x14ac:dyDescent="0.2">
      <c r="A950" s="196" t="s">
        <v>2</v>
      </c>
      <c r="B950" s="197" t="s">
        <v>4</v>
      </c>
      <c r="C950" s="198" t="s">
        <v>5</v>
      </c>
      <c r="D950" s="197" t="s">
        <v>6</v>
      </c>
      <c r="E950" s="197" t="s">
        <v>7</v>
      </c>
    </row>
    <row r="951" spans="1:5" s="1" customFormat="1" ht="15" customHeight="1" x14ac:dyDescent="0.2">
      <c r="A951" s="196"/>
      <c r="B951" s="197"/>
      <c r="C951" s="198"/>
      <c r="D951" s="197"/>
      <c r="E951" s="197"/>
    </row>
    <row r="952" spans="1:5" s="1" customFormat="1" ht="25.5" customHeight="1" x14ac:dyDescent="0.2">
      <c r="A952" s="56" t="s">
        <v>46</v>
      </c>
      <c r="B952" s="57" t="s">
        <v>792</v>
      </c>
      <c r="C952" s="167">
        <v>0</v>
      </c>
      <c r="D952" s="58">
        <f>SUM(D953:D2017)</f>
        <v>742927</v>
      </c>
      <c r="E952" s="59" t="s">
        <v>20</v>
      </c>
    </row>
    <row r="953" spans="1:5" s="49" customFormat="1" ht="12.75" x14ac:dyDescent="0.2">
      <c r="A953" s="52"/>
      <c r="B953" s="143" t="s">
        <v>793</v>
      </c>
      <c r="C953" s="171"/>
      <c r="D953" s="50"/>
      <c r="E953" s="51"/>
    </row>
    <row r="954" spans="1:5" s="49" customFormat="1" ht="12.75" x14ac:dyDescent="0.2">
      <c r="A954" s="52">
        <v>1</v>
      </c>
      <c r="B954" s="144" t="s">
        <v>794</v>
      </c>
      <c r="C954" s="171">
        <v>0</v>
      </c>
      <c r="D954" s="50">
        <v>30</v>
      </c>
      <c r="E954" s="51" t="s">
        <v>20</v>
      </c>
    </row>
    <row r="955" spans="1:5" s="49" customFormat="1" ht="12.75" x14ac:dyDescent="0.2">
      <c r="A955" s="52">
        <v>2</v>
      </c>
      <c r="B955" s="144" t="s">
        <v>795</v>
      </c>
      <c r="C955" s="171">
        <v>0</v>
      </c>
      <c r="D955" s="50">
        <v>810</v>
      </c>
      <c r="E955" s="51" t="s">
        <v>20</v>
      </c>
    </row>
    <row r="956" spans="1:5" s="49" customFormat="1" ht="12.75" x14ac:dyDescent="0.2">
      <c r="A956" s="52">
        <v>3</v>
      </c>
      <c r="B956" s="144" t="s">
        <v>796</v>
      </c>
      <c r="C956" s="171">
        <v>0</v>
      </c>
      <c r="D956" s="50">
        <v>50</v>
      </c>
      <c r="E956" s="51" t="s">
        <v>20</v>
      </c>
    </row>
    <row r="957" spans="1:5" s="49" customFormat="1" ht="12.75" x14ac:dyDescent="0.2">
      <c r="A957" s="52">
        <v>4</v>
      </c>
      <c r="B957" s="144" t="s">
        <v>797</v>
      </c>
      <c r="C957" s="171">
        <v>0</v>
      </c>
      <c r="D957" s="50">
        <v>30</v>
      </c>
      <c r="E957" s="51" t="s">
        <v>20</v>
      </c>
    </row>
    <row r="958" spans="1:5" s="49" customFormat="1" ht="12.75" x14ac:dyDescent="0.2">
      <c r="A958" s="52">
        <v>5</v>
      </c>
      <c r="B958" s="144" t="s">
        <v>798</v>
      </c>
      <c r="C958" s="171">
        <v>0</v>
      </c>
      <c r="D958" s="50">
        <v>1800</v>
      </c>
      <c r="E958" s="51" t="s">
        <v>20</v>
      </c>
    </row>
    <row r="959" spans="1:5" s="49" customFormat="1" ht="12.75" x14ac:dyDescent="0.2">
      <c r="A959" s="52">
        <v>6</v>
      </c>
      <c r="B959" s="144" t="s">
        <v>308</v>
      </c>
      <c r="C959" s="171">
        <v>0</v>
      </c>
      <c r="D959" s="50">
        <v>470</v>
      </c>
      <c r="E959" s="51" t="s">
        <v>20</v>
      </c>
    </row>
    <row r="960" spans="1:5" s="49" customFormat="1" ht="12.75" x14ac:dyDescent="0.2">
      <c r="A960" s="52">
        <v>7</v>
      </c>
      <c r="B960" s="144" t="s">
        <v>799</v>
      </c>
      <c r="C960" s="171">
        <v>0</v>
      </c>
      <c r="D960" s="50">
        <v>120</v>
      </c>
      <c r="E960" s="51" t="s">
        <v>20</v>
      </c>
    </row>
    <row r="961" spans="1:5" s="49" customFormat="1" ht="12.75" x14ac:dyDescent="0.2">
      <c r="A961" s="52">
        <v>8</v>
      </c>
      <c r="B961" s="144" t="s">
        <v>800</v>
      </c>
      <c r="C961" s="171">
        <v>0</v>
      </c>
      <c r="D961" s="50">
        <v>540</v>
      </c>
      <c r="E961" s="51" t="s">
        <v>20</v>
      </c>
    </row>
    <row r="962" spans="1:5" s="49" customFormat="1" ht="12.75" x14ac:dyDescent="0.2">
      <c r="A962" s="52">
        <v>9</v>
      </c>
      <c r="B962" s="144" t="s">
        <v>801</v>
      </c>
      <c r="C962" s="171">
        <v>0</v>
      </c>
      <c r="D962" s="50">
        <v>600</v>
      </c>
      <c r="E962" s="51" t="s">
        <v>20</v>
      </c>
    </row>
    <row r="963" spans="1:5" s="49" customFormat="1" ht="12.75" x14ac:dyDescent="0.2">
      <c r="A963" s="52">
        <v>10</v>
      </c>
      <c r="B963" s="144" t="s">
        <v>802</v>
      </c>
      <c r="C963" s="171">
        <v>0</v>
      </c>
      <c r="D963" s="50">
        <v>720</v>
      </c>
      <c r="E963" s="51" t="s">
        <v>20</v>
      </c>
    </row>
    <row r="964" spans="1:5" s="49" customFormat="1" ht="12.75" x14ac:dyDescent="0.2">
      <c r="A964" s="52">
        <v>11</v>
      </c>
      <c r="B964" s="144" t="s">
        <v>803</v>
      </c>
      <c r="C964" s="171">
        <v>0</v>
      </c>
      <c r="D964" s="50">
        <v>100</v>
      </c>
      <c r="E964" s="51" t="s">
        <v>20</v>
      </c>
    </row>
    <row r="965" spans="1:5" s="49" customFormat="1" ht="12.75" x14ac:dyDescent="0.2">
      <c r="A965" s="52">
        <v>12</v>
      </c>
      <c r="B965" s="144" t="s">
        <v>804</v>
      </c>
      <c r="C965" s="171">
        <v>0</v>
      </c>
      <c r="D965" s="50">
        <v>200</v>
      </c>
      <c r="E965" s="51" t="s">
        <v>20</v>
      </c>
    </row>
    <row r="966" spans="1:5" s="49" customFormat="1" ht="12.75" x14ac:dyDescent="0.2">
      <c r="A966" s="52">
        <v>13</v>
      </c>
      <c r="B966" s="144" t="s">
        <v>805</v>
      </c>
      <c r="C966" s="171">
        <v>0</v>
      </c>
      <c r="D966" s="50">
        <v>140</v>
      </c>
      <c r="E966" s="51" t="s">
        <v>20</v>
      </c>
    </row>
    <row r="967" spans="1:5" s="49" customFormat="1" ht="12.75" x14ac:dyDescent="0.2">
      <c r="A967" s="52">
        <v>14</v>
      </c>
      <c r="B967" s="144" t="s">
        <v>806</v>
      </c>
      <c r="C967" s="171">
        <v>0</v>
      </c>
      <c r="D967" s="50">
        <v>90</v>
      </c>
      <c r="E967" s="51" t="s">
        <v>20</v>
      </c>
    </row>
    <row r="968" spans="1:5" s="49" customFormat="1" ht="12.75" x14ac:dyDescent="0.2">
      <c r="A968" s="52">
        <v>15</v>
      </c>
      <c r="B968" s="144" t="s">
        <v>807</v>
      </c>
      <c r="C968" s="171">
        <v>0</v>
      </c>
      <c r="D968" s="50">
        <v>920</v>
      </c>
      <c r="E968" s="51" t="s">
        <v>20</v>
      </c>
    </row>
    <row r="969" spans="1:5" s="49" customFormat="1" ht="12.75" x14ac:dyDescent="0.2">
      <c r="A969" s="52">
        <v>16</v>
      </c>
      <c r="B969" s="144" t="s">
        <v>476</v>
      </c>
      <c r="C969" s="171">
        <v>0</v>
      </c>
      <c r="D969" s="50">
        <v>960</v>
      </c>
      <c r="E969" s="51" t="s">
        <v>20</v>
      </c>
    </row>
    <row r="970" spans="1:5" s="49" customFormat="1" ht="12.75" x14ac:dyDescent="0.2">
      <c r="A970" s="52">
        <v>17</v>
      </c>
      <c r="B970" s="144" t="s">
        <v>803</v>
      </c>
      <c r="C970" s="171">
        <v>0</v>
      </c>
      <c r="D970" s="50">
        <v>150</v>
      </c>
      <c r="E970" s="51" t="s">
        <v>20</v>
      </c>
    </row>
    <row r="971" spans="1:5" s="49" customFormat="1" ht="12.75" x14ac:dyDescent="0.2">
      <c r="A971" s="52"/>
      <c r="B971" s="143" t="s">
        <v>808</v>
      </c>
      <c r="C971" s="171"/>
      <c r="D971" s="50"/>
      <c r="E971" s="51"/>
    </row>
    <row r="972" spans="1:5" s="49" customFormat="1" ht="12.75" x14ac:dyDescent="0.2">
      <c r="A972" s="52">
        <v>18</v>
      </c>
      <c r="B972" s="144" t="s">
        <v>809</v>
      </c>
      <c r="C972" s="171">
        <v>0</v>
      </c>
      <c r="D972" s="50">
        <v>570</v>
      </c>
      <c r="E972" s="51" t="s">
        <v>20</v>
      </c>
    </row>
    <row r="973" spans="1:5" s="49" customFormat="1" ht="12.75" x14ac:dyDescent="0.2">
      <c r="A973" s="52">
        <v>19</v>
      </c>
      <c r="B973" s="144" t="s">
        <v>810</v>
      </c>
      <c r="C973" s="171">
        <v>0</v>
      </c>
      <c r="D973" s="50">
        <v>1080</v>
      </c>
      <c r="E973" s="51" t="s">
        <v>20</v>
      </c>
    </row>
    <row r="974" spans="1:5" s="49" customFormat="1" ht="12.75" x14ac:dyDescent="0.2">
      <c r="A974" s="52">
        <v>20</v>
      </c>
      <c r="B974" s="144" t="s">
        <v>811</v>
      </c>
      <c r="C974" s="171">
        <v>0</v>
      </c>
      <c r="D974" s="50">
        <v>580</v>
      </c>
      <c r="E974" s="51" t="s">
        <v>20</v>
      </c>
    </row>
    <row r="975" spans="1:5" s="49" customFormat="1" ht="12.75" x14ac:dyDescent="0.2">
      <c r="A975" s="52">
        <v>21</v>
      </c>
      <c r="B975" s="144" t="s">
        <v>812</v>
      </c>
      <c r="C975" s="171">
        <v>0</v>
      </c>
      <c r="D975" s="50">
        <v>1320</v>
      </c>
      <c r="E975" s="51" t="s">
        <v>20</v>
      </c>
    </row>
    <row r="976" spans="1:5" s="49" customFormat="1" ht="12.75" x14ac:dyDescent="0.2">
      <c r="A976" s="52">
        <v>22</v>
      </c>
      <c r="B976" s="144" t="s">
        <v>813</v>
      </c>
      <c r="C976" s="171">
        <v>0</v>
      </c>
      <c r="D976" s="50">
        <v>4420</v>
      </c>
      <c r="E976" s="51" t="s">
        <v>20</v>
      </c>
    </row>
    <row r="977" spans="1:5" s="49" customFormat="1" ht="12.75" x14ac:dyDescent="0.2">
      <c r="A977" s="52">
        <v>23</v>
      </c>
      <c r="B977" s="144" t="s">
        <v>814</v>
      </c>
      <c r="C977" s="171">
        <v>0</v>
      </c>
      <c r="D977" s="50">
        <v>8500</v>
      </c>
      <c r="E977" s="51" t="s">
        <v>20</v>
      </c>
    </row>
    <row r="978" spans="1:5" s="49" customFormat="1" ht="12.75" x14ac:dyDescent="0.2">
      <c r="A978" s="52">
        <v>24</v>
      </c>
      <c r="B978" s="144" t="s">
        <v>815</v>
      </c>
      <c r="C978" s="171">
        <v>0</v>
      </c>
      <c r="D978" s="50">
        <v>680</v>
      </c>
      <c r="E978" s="51" t="s">
        <v>20</v>
      </c>
    </row>
    <row r="979" spans="1:5" s="49" customFormat="1" ht="12.75" x14ac:dyDescent="0.2">
      <c r="A979" s="52">
        <v>25</v>
      </c>
      <c r="B979" s="144" t="s">
        <v>816</v>
      </c>
      <c r="C979" s="171">
        <v>0</v>
      </c>
      <c r="D979" s="50">
        <v>560</v>
      </c>
      <c r="E979" s="51" t="s">
        <v>20</v>
      </c>
    </row>
    <row r="980" spans="1:5" s="49" customFormat="1" ht="12.75" x14ac:dyDescent="0.2">
      <c r="A980" s="52">
        <v>26</v>
      </c>
      <c r="B980" s="144" t="s">
        <v>815</v>
      </c>
      <c r="C980" s="171">
        <v>0</v>
      </c>
      <c r="D980" s="50">
        <v>680</v>
      </c>
      <c r="E980" s="51" t="s">
        <v>20</v>
      </c>
    </row>
    <row r="981" spans="1:5" s="49" customFormat="1" ht="12.75" x14ac:dyDescent="0.2">
      <c r="A981" s="52">
        <v>27</v>
      </c>
      <c r="B981" s="144" t="s">
        <v>817</v>
      </c>
      <c r="C981" s="171">
        <v>0</v>
      </c>
      <c r="D981" s="50">
        <v>720</v>
      </c>
      <c r="E981" s="51" t="s">
        <v>20</v>
      </c>
    </row>
    <row r="982" spans="1:5" s="49" customFormat="1" ht="12.75" x14ac:dyDescent="0.2">
      <c r="A982" s="52">
        <v>28</v>
      </c>
      <c r="B982" s="144" t="s">
        <v>734</v>
      </c>
      <c r="C982" s="171">
        <v>0</v>
      </c>
      <c r="D982" s="50">
        <v>980</v>
      </c>
      <c r="E982" s="51" t="s">
        <v>20</v>
      </c>
    </row>
    <row r="983" spans="1:5" s="49" customFormat="1" ht="12.75" x14ac:dyDescent="0.2">
      <c r="A983" s="52">
        <v>29</v>
      </c>
      <c r="B983" s="144" t="s">
        <v>818</v>
      </c>
      <c r="C983" s="171">
        <v>0</v>
      </c>
      <c r="D983" s="50">
        <v>6040</v>
      </c>
      <c r="E983" s="51" t="s">
        <v>20</v>
      </c>
    </row>
    <row r="984" spans="1:5" s="49" customFormat="1" ht="12.75" x14ac:dyDescent="0.2">
      <c r="A984" s="52"/>
      <c r="B984" s="143" t="s">
        <v>819</v>
      </c>
      <c r="C984" s="171"/>
      <c r="D984" s="50"/>
      <c r="E984" s="51"/>
    </row>
    <row r="985" spans="1:5" s="49" customFormat="1" ht="12.75" x14ac:dyDescent="0.2">
      <c r="A985" s="52">
        <v>30</v>
      </c>
      <c r="B985" s="144" t="s">
        <v>1654</v>
      </c>
      <c r="C985" s="171">
        <v>0</v>
      </c>
      <c r="D985" s="50">
        <v>1820</v>
      </c>
      <c r="E985" s="51" t="s">
        <v>20</v>
      </c>
    </row>
    <row r="986" spans="1:5" s="49" customFormat="1" ht="12.75" x14ac:dyDescent="0.2">
      <c r="A986" s="52">
        <v>31</v>
      </c>
      <c r="B986" s="144" t="s">
        <v>820</v>
      </c>
      <c r="C986" s="171">
        <v>0</v>
      </c>
      <c r="D986" s="50">
        <v>150</v>
      </c>
      <c r="E986" s="51" t="s">
        <v>20</v>
      </c>
    </row>
    <row r="987" spans="1:5" s="49" customFormat="1" ht="12.75" x14ac:dyDescent="0.2">
      <c r="A987" s="52">
        <v>32</v>
      </c>
      <c r="B987" s="144" t="s">
        <v>821</v>
      </c>
      <c r="C987" s="171">
        <v>0</v>
      </c>
      <c r="D987" s="50">
        <v>200</v>
      </c>
      <c r="E987" s="51" t="s">
        <v>20</v>
      </c>
    </row>
    <row r="988" spans="1:5" s="49" customFormat="1" ht="12.75" x14ac:dyDescent="0.2">
      <c r="A988" s="52">
        <v>33</v>
      </c>
      <c r="B988" s="144" t="s">
        <v>822</v>
      </c>
      <c r="C988" s="171">
        <v>0</v>
      </c>
      <c r="D988" s="50">
        <v>150</v>
      </c>
      <c r="E988" s="51" t="s">
        <v>20</v>
      </c>
    </row>
    <row r="989" spans="1:5" s="49" customFormat="1" ht="12.75" x14ac:dyDescent="0.2">
      <c r="A989" s="52">
        <v>34</v>
      </c>
      <c r="B989" s="144" t="s">
        <v>823</v>
      </c>
      <c r="C989" s="171">
        <v>0</v>
      </c>
      <c r="D989" s="50">
        <v>600</v>
      </c>
      <c r="E989" s="51" t="s">
        <v>20</v>
      </c>
    </row>
    <row r="990" spans="1:5" s="49" customFormat="1" ht="12.75" x14ac:dyDescent="0.2">
      <c r="A990" s="52">
        <v>35</v>
      </c>
      <c r="B990" s="144" t="s">
        <v>824</v>
      </c>
      <c r="C990" s="171">
        <v>0</v>
      </c>
      <c r="D990" s="50">
        <v>400</v>
      </c>
      <c r="E990" s="51" t="s">
        <v>20</v>
      </c>
    </row>
    <row r="991" spans="1:5" s="49" customFormat="1" ht="12.75" x14ac:dyDescent="0.2">
      <c r="A991" s="52">
        <v>36</v>
      </c>
      <c r="B991" s="144" t="s">
        <v>825</v>
      </c>
      <c r="C991" s="171">
        <v>0</v>
      </c>
      <c r="D991" s="50">
        <v>1100</v>
      </c>
      <c r="E991" s="51" t="s">
        <v>20</v>
      </c>
    </row>
    <row r="992" spans="1:5" s="49" customFormat="1" ht="12.75" x14ac:dyDescent="0.2">
      <c r="A992" s="52">
        <v>37</v>
      </c>
      <c r="B992" s="144" t="s">
        <v>826</v>
      </c>
      <c r="C992" s="171">
        <v>0</v>
      </c>
      <c r="D992" s="50">
        <v>1660</v>
      </c>
      <c r="E992" s="51" t="s">
        <v>20</v>
      </c>
    </row>
    <row r="993" spans="1:5" s="49" customFormat="1" ht="12.75" x14ac:dyDescent="0.2">
      <c r="A993" s="52">
        <v>38</v>
      </c>
      <c r="B993" s="144" t="s">
        <v>827</v>
      </c>
      <c r="C993" s="171">
        <v>0</v>
      </c>
      <c r="D993" s="50">
        <v>320</v>
      </c>
      <c r="E993" s="51" t="s">
        <v>20</v>
      </c>
    </row>
    <row r="994" spans="1:5" s="49" customFormat="1" ht="12.75" x14ac:dyDescent="0.2">
      <c r="A994" s="52">
        <v>39</v>
      </c>
      <c r="B994" s="144" t="s">
        <v>828</v>
      </c>
      <c r="C994" s="171">
        <v>0</v>
      </c>
      <c r="D994" s="50">
        <v>1360</v>
      </c>
      <c r="E994" s="51" t="s">
        <v>20</v>
      </c>
    </row>
    <row r="995" spans="1:5" s="49" customFormat="1" ht="12.75" x14ac:dyDescent="0.2">
      <c r="A995" s="52">
        <v>40</v>
      </c>
      <c r="B995" s="144" t="s">
        <v>829</v>
      </c>
      <c r="C995" s="171">
        <v>0</v>
      </c>
      <c r="D995" s="50">
        <v>420</v>
      </c>
      <c r="E995" s="51" t="s">
        <v>20</v>
      </c>
    </row>
    <row r="996" spans="1:5" s="49" customFormat="1" ht="12.75" x14ac:dyDescent="0.2">
      <c r="A996" s="52">
        <v>41</v>
      </c>
      <c r="B996" s="144" t="s">
        <v>830</v>
      </c>
      <c r="C996" s="171">
        <v>0</v>
      </c>
      <c r="D996" s="50">
        <v>2120</v>
      </c>
      <c r="E996" s="51" t="s">
        <v>20</v>
      </c>
    </row>
    <row r="997" spans="1:5" s="49" customFormat="1" ht="12.75" x14ac:dyDescent="0.2">
      <c r="A997" s="52">
        <v>42</v>
      </c>
      <c r="B997" s="144" t="s">
        <v>831</v>
      </c>
      <c r="C997" s="171">
        <v>0</v>
      </c>
      <c r="D997" s="50">
        <v>2190</v>
      </c>
      <c r="E997" s="51" t="s">
        <v>20</v>
      </c>
    </row>
    <row r="998" spans="1:5" s="49" customFormat="1" ht="12.75" x14ac:dyDescent="0.2">
      <c r="A998" s="52">
        <v>43</v>
      </c>
      <c r="B998" s="144" t="s">
        <v>832</v>
      </c>
      <c r="C998" s="171">
        <v>0</v>
      </c>
      <c r="D998" s="50">
        <v>600</v>
      </c>
      <c r="E998" s="51" t="s">
        <v>20</v>
      </c>
    </row>
    <row r="999" spans="1:5" s="49" customFormat="1" ht="12.75" x14ac:dyDescent="0.2">
      <c r="A999" s="52">
        <v>44</v>
      </c>
      <c r="B999" s="144" t="s">
        <v>833</v>
      </c>
      <c r="C999" s="171">
        <v>0</v>
      </c>
      <c r="D999" s="50">
        <v>720</v>
      </c>
      <c r="E999" s="51" t="s">
        <v>20</v>
      </c>
    </row>
    <row r="1000" spans="1:5" s="49" customFormat="1" ht="12.75" x14ac:dyDescent="0.2">
      <c r="A1000" s="52">
        <v>45</v>
      </c>
      <c r="B1000" s="144" t="s">
        <v>834</v>
      </c>
      <c r="C1000" s="171">
        <v>0</v>
      </c>
      <c r="D1000" s="50">
        <v>440</v>
      </c>
      <c r="E1000" s="51" t="s">
        <v>20</v>
      </c>
    </row>
    <row r="1001" spans="1:5" s="49" customFormat="1" ht="12.75" x14ac:dyDescent="0.2">
      <c r="A1001" s="52">
        <v>46</v>
      </c>
      <c r="B1001" s="144" t="s">
        <v>835</v>
      </c>
      <c r="C1001" s="171">
        <v>0</v>
      </c>
      <c r="D1001" s="50">
        <v>620</v>
      </c>
      <c r="E1001" s="51" t="s">
        <v>20</v>
      </c>
    </row>
    <row r="1002" spans="1:5" s="49" customFormat="1" ht="12.75" x14ac:dyDescent="0.2">
      <c r="A1002" s="52">
        <v>47</v>
      </c>
      <c r="B1002" s="144" t="s">
        <v>836</v>
      </c>
      <c r="C1002" s="171">
        <v>0</v>
      </c>
      <c r="D1002" s="50">
        <v>115</v>
      </c>
      <c r="E1002" s="51" t="s">
        <v>20</v>
      </c>
    </row>
    <row r="1003" spans="1:5" s="49" customFormat="1" ht="12.75" x14ac:dyDescent="0.2">
      <c r="A1003" s="52">
        <v>48</v>
      </c>
      <c r="B1003" s="144" t="s">
        <v>837</v>
      </c>
      <c r="C1003" s="171">
        <v>0</v>
      </c>
      <c r="D1003" s="50">
        <v>1160</v>
      </c>
      <c r="E1003" s="51" t="s">
        <v>20</v>
      </c>
    </row>
    <row r="1004" spans="1:5" s="49" customFormat="1" ht="12.75" x14ac:dyDescent="0.2">
      <c r="A1004" s="52">
        <v>49</v>
      </c>
      <c r="B1004" s="144" t="s">
        <v>838</v>
      </c>
      <c r="C1004" s="171">
        <v>0</v>
      </c>
      <c r="D1004" s="50">
        <v>582</v>
      </c>
      <c r="E1004" s="51" t="s">
        <v>20</v>
      </c>
    </row>
    <row r="1005" spans="1:5" s="49" customFormat="1" ht="12.75" x14ac:dyDescent="0.2">
      <c r="A1005" s="52">
        <v>50</v>
      </c>
      <c r="B1005" s="144" t="s">
        <v>839</v>
      </c>
      <c r="C1005" s="171">
        <v>0</v>
      </c>
      <c r="D1005" s="50">
        <v>880</v>
      </c>
      <c r="E1005" s="51" t="s">
        <v>20</v>
      </c>
    </row>
    <row r="1006" spans="1:5" s="49" customFormat="1" ht="12.75" x14ac:dyDescent="0.2">
      <c r="A1006" s="52">
        <v>51</v>
      </c>
      <c r="B1006" s="144" t="s">
        <v>840</v>
      </c>
      <c r="C1006" s="171">
        <v>0</v>
      </c>
      <c r="D1006" s="50">
        <v>260</v>
      </c>
      <c r="E1006" s="51" t="s">
        <v>20</v>
      </c>
    </row>
    <row r="1007" spans="1:5" s="49" customFormat="1" ht="12.75" x14ac:dyDescent="0.2">
      <c r="A1007" s="52">
        <v>52</v>
      </c>
      <c r="B1007" s="144" t="s">
        <v>841</v>
      </c>
      <c r="C1007" s="171">
        <v>0</v>
      </c>
      <c r="D1007" s="50">
        <v>190</v>
      </c>
      <c r="E1007" s="51" t="s">
        <v>20</v>
      </c>
    </row>
    <row r="1008" spans="1:5" s="49" customFormat="1" ht="12.75" x14ac:dyDescent="0.2">
      <c r="A1008" s="52">
        <v>53</v>
      </c>
      <c r="B1008" s="144" t="s">
        <v>842</v>
      </c>
      <c r="C1008" s="171">
        <v>0</v>
      </c>
      <c r="D1008" s="50">
        <v>600</v>
      </c>
      <c r="E1008" s="51" t="s">
        <v>20</v>
      </c>
    </row>
    <row r="1009" spans="1:5" s="49" customFormat="1" ht="12.75" x14ac:dyDescent="0.2">
      <c r="A1009" s="52">
        <v>54</v>
      </c>
      <c r="B1009" s="144" t="s">
        <v>843</v>
      </c>
      <c r="C1009" s="171">
        <v>0</v>
      </c>
      <c r="D1009" s="50">
        <v>400</v>
      </c>
      <c r="E1009" s="51" t="s">
        <v>20</v>
      </c>
    </row>
    <row r="1010" spans="1:5" s="49" customFormat="1" ht="12.75" x14ac:dyDescent="0.2">
      <c r="A1010" s="52">
        <v>55</v>
      </c>
      <c r="B1010" s="144" t="s">
        <v>844</v>
      </c>
      <c r="C1010" s="171">
        <v>0</v>
      </c>
      <c r="D1010" s="50">
        <v>270</v>
      </c>
      <c r="E1010" s="51" t="s">
        <v>20</v>
      </c>
    </row>
    <row r="1011" spans="1:5" s="49" customFormat="1" ht="12.75" x14ac:dyDescent="0.2">
      <c r="A1011" s="52">
        <v>56</v>
      </c>
      <c r="B1011" s="144" t="s">
        <v>845</v>
      </c>
      <c r="C1011" s="171">
        <v>0</v>
      </c>
      <c r="D1011" s="50">
        <v>350</v>
      </c>
      <c r="E1011" s="51" t="s">
        <v>20</v>
      </c>
    </row>
    <row r="1012" spans="1:5" s="49" customFormat="1" ht="12.75" x14ac:dyDescent="0.2">
      <c r="A1012" s="52">
        <v>57</v>
      </c>
      <c r="B1012" s="144" t="s">
        <v>846</v>
      </c>
      <c r="C1012" s="171">
        <v>0</v>
      </c>
      <c r="D1012" s="50">
        <v>940</v>
      </c>
      <c r="E1012" s="51" t="s">
        <v>20</v>
      </c>
    </row>
    <row r="1013" spans="1:5" s="49" customFormat="1" ht="12.75" x14ac:dyDescent="0.2">
      <c r="A1013" s="52">
        <v>58</v>
      </c>
      <c r="B1013" s="144" t="s">
        <v>540</v>
      </c>
      <c r="C1013" s="171">
        <v>0</v>
      </c>
      <c r="D1013" s="50">
        <v>900</v>
      </c>
      <c r="E1013" s="51" t="s">
        <v>20</v>
      </c>
    </row>
    <row r="1014" spans="1:5" s="49" customFormat="1" ht="12.75" x14ac:dyDescent="0.2">
      <c r="A1014" s="52">
        <v>59</v>
      </c>
      <c r="B1014" s="144" t="s">
        <v>847</v>
      </c>
      <c r="C1014" s="171">
        <v>0</v>
      </c>
      <c r="D1014" s="50">
        <v>95</v>
      </c>
      <c r="E1014" s="51" t="s">
        <v>20</v>
      </c>
    </row>
    <row r="1015" spans="1:5" s="49" customFormat="1" ht="12.75" x14ac:dyDescent="0.2">
      <c r="A1015" s="52">
        <v>60</v>
      </c>
      <c r="B1015" s="144" t="s">
        <v>848</v>
      </c>
      <c r="C1015" s="171">
        <v>0</v>
      </c>
      <c r="D1015" s="50">
        <v>380</v>
      </c>
      <c r="E1015" s="51" t="s">
        <v>20</v>
      </c>
    </row>
    <row r="1016" spans="1:5" s="49" customFormat="1" ht="12.75" x14ac:dyDescent="0.2">
      <c r="A1016" s="52">
        <v>61</v>
      </c>
      <c r="B1016" s="144" t="s">
        <v>849</v>
      </c>
      <c r="C1016" s="171">
        <v>0</v>
      </c>
      <c r="D1016" s="50">
        <v>330</v>
      </c>
      <c r="E1016" s="51" t="s">
        <v>20</v>
      </c>
    </row>
    <row r="1017" spans="1:5" s="49" customFormat="1" ht="12.75" x14ac:dyDescent="0.2">
      <c r="A1017" s="52">
        <v>62</v>
      </c>
      <c r="B1017" s="144" t="s">
        <v>850</v>
      </c>
      <c r="C1017" s="171">
        <v>0</v>
      </c>
      <c r="D1017" s="50">
        <v>760</v>
      </c>
      <c r="E1017" s="51" t="s">
        <v>20</v>
      </c>
    </row>
    <row r="1018" spans="1:5" s="49" customFormat="1" ht="12.75" x14ac:dyDescent="0.2">
      <c r="A1018" s="52">
        <v>63</v>
      </c>
      <c r="B1018" s="144" t="s">
        <v>851</v>
      </c>
      <c r="C1018" s="171">
        <v>0</v>
      </c>
      <c r="D1018" s="50">
        <v>230</v>
      </c>
      <c r="E1018" s="51" t="s">
        <v>20</v>
      </c>
    </row>
    <row r="1019" spans="1:5" s="49" customFormat="1" ht="12.75" x14ac:dyDescent="0.2">
      <c r="A1019" s="52">
        <v>64</v>
      </c>
      <c r="B1019" s="144" t="s">
        <v>803</v>
      </c>
      <c r="C1019" s="171">
        <v>0</v>
      </c>
      <c r="D1019" s="50">
        <v>210</v>
      </c>
      <c r="E1019" s="51" t="s">
        <v>20</v>
      </c>
    </row>
    <row r="1020" spans="1:5" s="49" customFormat="1" ht="12.75" x14ac:dyDescent="0.2">
      <c r="A1020" s="52">
        <v>65</v>
      </c>
      <c r="B1020" s="144" t="s">
        <v>852</v>
      </c>
      <c r="C1020" s="171">
        <v>0</v>
      </c>
      <c r="D1020" s="50">
        <v>400</v>
      </c>
      <c r="E1020" s="51" t="s">
        <v>20</v>
      </c>
    </row>
    <row r="1021" spans="1:5" s="49" customFormat="1" ht="12.75" x14ac:dyDescent="0.2">
      <c r="A1021" s="52">
        <v>66</v>
      </c>
      <c r="B1021" s="144" t="s">
        <v>853</v>
      </c>
      <c r="C1021" s="171">
        <v>0</v>
      </c>
      <c r="D1021" s="50">
        <v>630</v>
      </c>
      <c r="E1021" s="51" t="s">
        <v>20</v>
      </c>
    </row>
    <row r="1022" spans="1:5" s="49" customFormat="1" ht="12.75" x14ac:dyDescent="0.2">
      <c r="A1022" s="52">
        <v>67</v>
      </c>
      <c r="B1022" s="144" t="s">
        <v>854</v>
      </c>
      <c r="C1022" s="171">
        <v>0</v>
      </c>
      <c r="D1022" s="50">
        <v>840</v>
      </c>
      <c r="E1022" s="51" t="s">
        <v>20</v>
      </c>
    </row>
    <row r="1023" spans="1:5" s="49" customFormat="1" ht="12.75" x14ac:dyDescent="0.2">
      <c r="A1023" s="52">
        <v>68</v>
      </c>
      <c r="B1023" s="144" t="s">
        <v>855</v>
      </c>
      <c r="C1023" s="171">
        <v>0</v>
      </c>
      <c r="D1023" s="50">
        <v>1040</v>
      </c>
      <c r="E1023" s="51" t="s">
        <v>20</v>
      </c>
    </row>
    <row r="1024" spans="1:5" s="49" customFormat="1" ht="12.75" x14ac:dyDescent="0.2">
      <c r="A1024" s="52">
        <v>69</v>
      </c>
      <c r="B1024" s="144" t="s">
        <v>856</v>
      </c>
      <c r="C1024" s="171">
        <v>0</v>
      </c>
      <c r="D1024" s="50">
        <v>150</v>
      </c>
      <c r="E1024" s="51" t="s">
        <v>20</v>
      </c>
    </row>
    <row r="1025" spans="1:5" s="49" customFormat="1" ht="12.75" x14ac:dyDescent="0.2">
      <c r="A1025" s="52">
        <v>70</v>
      </c>
      <c r="B1025" s="144" t="s">
        <v>857</v>
      </c>
      <c r="C1025" s="171">
        <v>0</v>
      </c>
      <c r="D1025" s="50">
        <v>840</v>
      </c>
      <c r="E1025" s="51" t="s">
        <v>20</v>
      </c>
    </row>
    <row r="1026" spans="1:5" s="49" customFormat="1" ht="12.75" x14ac:dyDescent="0.2">
      <c r="A1026" s="52">
        <v>71</v>
      </c>
      <c r="B1026" s="144" t="s">
        <v>811</v>
      </c>
      <c r="C1026" s="171">
        <v>0</v>
      </c>
      <c r="D1026" s="50">
        <v>450</v>
      </c>
      <c r="E1026" s="51" t="s">
        <v>20</v>
      </c>
    </row>
    <row r="1027" spans="1:5" s="49" customFormat="1" ht="12.75" x14ac:dyDescent="0.2">
      <c r="A1027" s="52">
        <v>72</v>
      </c>
      <c r="B1027" s="144" t="s">
        <v>858</v>
      </c>
      <c r="C1027" s="171">
        <v>0</v>
      </c>
      <c r="D1027" s="50">
        <v>200</v>
      </c>
      <c r="E1027" s="51" t="s">
        <v>20</v>
      </c>
    </row>
    <row r="1028" spans="1:5" s="49" customFormat="1" ht="12.75" x14ac:dyDescent="0.2">
      <c r="A1028" s="52">
        <v>73</v>
      </c>
      <c r="B1028" s="144" t="s">
        <v>859</v>
      </c>
      <c r="C1028" s="171">
        <v>0</v>
      </c>
      <c r="D1028" s="50">
        <v>720</v>
      </c>
      <c r="E1028" s="51" t="s">
        <v>20</v>
      </c>
    </row>
    <row r="1029" spans="1:5" s="49" customFormat="1" ht="12.75" x14ac:dyDescent="0.2">
      <c r="A1029" s="52">
        <v>74</v>
      </c>
      <c r="B1029" s="144" t="s">
        <v>860</v>
      </c>
      <c r="C1029" s="171">
        <v>0</v>
      </c>
      <c r="D1029" s="50">
        <v>90</v>
      </c>
      <c r="E1029" s="51" t="s">
        <v>20</v>
      </c>
    </row>
    <row r="1030" spans="1:5" s="49" customFormat="1" ht="12.75" x14ac:dyDescent="0.2">
      <c r="A1030" s="52">
        <v>75</v>
      </c>
      <c r="B1030" s="144" t="s">
        <v>861</v>
      </c>
      <c r="C1030" s="171">
        <v>0</v>
      </c>
      <c r="D1030" s="50">
        <v>300</v>
      </c>
      <c r="E1030" s="51" t="s">
        <v>20</v>
      </c>
    </row>
    <row r="1031" spans="1:5" s="49" customFormat="1" ht="12.75" x14ac:dyDescent="0.2">
      <c r="A1031" s="52">
        <v>76</v>
      </c>
      <c r="B1031" s="144" t="s">
        <v>862</v>
      </c>
      <c r="C1031" s="171">
        <v>0</v>
      </c>
      <c r="D1031" s="50">
        <v>345</v>
      </c>
      <c r="E1031" s="51" t="s">
        <v>20</v>
      </c>
    </row>
    <row r="1032" spans="1:5" s="49" customFormat="1" ht="12.75" x14ac:dyDescent="0.2">
      <c r="A1032" s="52">
        <v>77</v>
      </c>
      <c r="B1032" s="144" t="s">
        <v>863</v>
      </c>
      <c r="C1032" s="171">
        <v>0</v>
      </c>
      <c r="D1032" s="50">
        <v>240</v>
      </c>
      <c r="E1032" s="51" t="s">
        <v>20</v>
      </c>
    </row>
    <row r="1033" spans="1:5" s="49" customFormat="1" ht="12.75" x14ac:dyDescent="0.2">
      <c r="A1033" s="52">
        <v>78</v>
      </c>
      <c r="B1033" s="144" t="s">
        <v>864</v>
      </c>
      <c r="C1033" s="171">
        <v>0</v>
      </c>
      <c r="D1033" s="50">
        <v>600</v>
      </c>
      <c r="E1033" s="51" t="s">
        <v>20</v>
      </c>
    </row>
    <row r="1034" spans="1:5" s="49" customFormat="1" ht="12.75" x14ac:dyDescent="0.2">
      <c r="A1034" s="52">
        <v>79</v>
      </c>
      <c r="B1034" s="144" t="s">
        <v>865</v>
      </c>
      <c r="C1034" s="171">
        <v>0</v>
      </c>
      <c r="D1034" s="50">
        <v>960</v>
      </c>
      <c r="E1034" s="51" t="s">
        <v>20</v>
      </c>
    </row>
    <row r="1035" spans="1:5" s="49" customFormat="1" ht="12.75" x14ac:dyDescent="0.2">
      <c r="A1035" s="52">
        <v>80</v>
      </c>
      <c r="B1035" s="144" t="s">
        <v>866</v>
      </c>
      <c r="C1035" s="171">
        <v>0</v>
      </c>
      <c r="D1035" s="50">
        <v>360</v>
      </c>
      <c r="E1035" s="51" t="s">
        <v>20</v>
      </c>
    </row>
    <row r="1036" spans="1:5" s="49" customFormat="1" ht="12.75" x14ac:dyDescent="0.2">
      <c r="A1036" s="52">
        <v>81</v>
      </c>
      <c r="B1036" s="144" t="s">
        <v>867</v>
      </c>
      <c r="C1036" s="171">
        <v>0</v>
      </c>
      <c r="D1036" s="50">
        <v>120</v>
      </c>
      <c r="E1036" s="51" t="s">
        <v>20</v>
      </c>
    </row>
    <row r="1037" spans="1:5" s="49" customFormat="1" ht="12.75" x14ac:dyDescent="0.2">
      <c r="A1037" s="52">
        <v>82</v>
      </c>
      <c r="B1037" s="144" t="s">
        <v>868</v>
      </c>
      <c r="C1037" s="171">
        <v>0</v>
      </c>
      <c r="D1037" s="50">
        <v>3720</v>
      </c>
      <c r="E1037" s="51" t="s">
        <v>20</v>
      </c>
    </row>
    <row r="1038" spans="1:5" s="49" customFormat="1" ht="12.75" x14ac:dyDescent="0.2">
      <c r="A1038" s="52">
        <v>83</v>
      </c>
      <c r="B1038" s="144" t="s">
        <v>869</v>
      </c>
      <c r="C1038" s="171">
        <v>0</v>
      </c>
      <c r="D1038" s="50">
        <v>570</v>
      </c>
      <c r="E1038" s="51" t="s">
        <v>20</v>
      </c>
    </row>
    <row r="1039" spans="1:5" s="49" customFormat="1" ht="12.75" x14ac:dyDescent="0.2">
      <c r="A1039" s="52">
        <v>84</v>
      </c>
      <c r="B1039" s="144" t="s">
        <v>829</v>
      </c>
      <c r="C1039" s="171">
        <v>0</v>
      </c>
      <c r="D1039" s="50">
        <v>250</v>
      </c>
      <c r="E1039" s="51" t="s">
        <v>20</v>
      </c>
    </row>
    <row r="1040" spans="1:5" s="49" customFormat="1" ht="12.75" x14ac:dyDescent="0.2">
      <c r="A1040" s="52">
        <v>85</v>
      </c>
      <c r="B1040" s="144" t="s">
        <v>870</v>
      </c>
      <c r="C1040" s="171">
        <v>0</v>
      </c>
      <c r="D1040" s="50">
        <v>450</v>
      </c>
      <c r="E1040" s="51" t="s">
        <v>20</v>
      </c>
    </row>
    <row r="1041" spans="1:5" s="49" customFormat="1" ht="12.75" x14ac:dyDescent="0.2">
      <c r="A1041" s="52">
        <v>86</v>
      </c>
      <c r="B1041" s="144" t="s">
        <v>555</v>
      </c>
      <c r="C1041" s="171">
        <v>0</v>
      </c>
      <c r="D1041" s="50">
        <v>360</v>
      </c>
      <c r="E1041" s="51" t="s">
        <v>20</v>
      </c>
    </row>
    <row r="1042" spans="1:5" s="49" customFormat="1" ht="12.75" x14ac:dyDescent="0.2">
      <c r="A1042" s="52">
        <v>87</v>
      </c>
      <c r="B1042" s="144" t="s">
        <v>832</v>
      </c>
      <c r="C1042" s="171">
        <v>0</v>
      </c>
      <c r="D1042" s="50">
        <v>450</v>
      </c>
      <c r="E1042" s="51" t="s">
        <v>20</v>
      </c>
    </row>
    <row r="1043" spans="1:5" s="49" customFormat="1" ht="12.75" x14ac:dyDescent="0.2">
      <c r="A1043" s="52">
        <v>88</v>
      </c>
      <c r="B1043" s="144" t="s">
        <v>871</v>
      </c>
      <c r="C1043" s="171">
        <v>0</v>
      </c>
      <c r="D1043" s="50">
        <v>580</v>
      </c>
      <c r="E1043" s="51" t="s">
        <v>20</v>
      </c>
    </row>
    <row r="1044" spans="1:5" s="49" customFormat="1" ht="12.75" x14ac:dyDescent="0.2">
      <c r="A1044" s="52">
        <v>89</v>
      </c>
      <c r="B1044" s="144" t="s">
        <v>872</v>
      </c>
      <c r="C1044" s="171">
        <v>0</v>
      </c>
      <c r="D1044" s="50">
        <v>360</v>
      </c>
      <c r="E1044" s="51" t="s">
        <v>20</v>
      </c>
    </row>
    <row r="1045" spans="1:5" s="49" customFormat="1" ht="12.75" x14ac:dyDescent="0.2">
      <c r="A1045" s="52">
        <v>90</v>
      </c>
      <c r="B1045" s="144" t="s">
        <v>873</v>
      </c>
      <c r="C1045" s="171">
        <v>0</v>
      </c>
      <c r="D1045" s="50">
        <v>660</v>
      </c>
      <c r="E1045" s="51" t="s">
        <v>20</v>
      </c>
    </row>
    <row r="1046" spans="1:5" s="49" customFormat="1" ht="12.75" x14ac:dyDescent="0.2">
      <c r="A1046" s="52">
        <v>91</v>
      </c>
      <c r="B1046" s="144" t="s">
        <v>874</v>
      </c>
      <c r="C1046" s="171">
        <v>0</v>
      </c>
      <c r="D1046" s="50">
        <v>1520</v>
      </c>
      <c r="E1046" s="51" t="s">
        <v>20</v>
      </c>
    </row>
    <row r="1047" spans="1:5" s="49" customFormat="1" ht="12.75" x14ac:dyDescent="0.2">
      <c r="A1047" s="52">
        <v>92</v>
      </c>
      <c r="B1047" s="144" t="s">
        <v>875</v>
      </c>
      <c r="C1047" s="171">
        <v>0</v>
      </c>
      <c r="D1047" s="50">
        <v>560</v>
      </c>
      <c r="E1047" s="51" t="s">
        <v>20</v>
      </c>
    </row>
    <row r="1048" spans="1:5" s="49" customFormat="1" ht="12.75" x14ac:dyDescent="0.2">
      <c r="A1048" s="52">
        <v>93</v>
      </c>
      <c r="B1048" s="144" t="s">
        <v>876</v>
      </c>
      <c r="C1048" s="171">
        <v>0</v>
      </c>
      <c r="D1048" s="50">
        <v>600</v>
      </c>
      <c r="E1048" s="51" t="s">
        <v>20</v>
      </c>
    </row>
    <row r="1049" spans="1:5" s="49" customFormat="1" ht="12.75" x14ac:dyDescent="0.2">
      <c r="A1049" s="52">
        <v>94</v>
      </c>
      <c r="B1049" s="144" t="s">
        <v>877</v>
      </c>
      <c r="C1049" s="171">
        <v>0</v>
      </c>
      <c r="D1049" s="50">
        <v>430</v>
      </c>
      <c r="E1049" s="51" t="s">
        <v>20</v>
      </c>
    </row>
    <row r="1050" spans="1:5" s="49" customFormat="1" ht="12.75" x14ac:dyDescent="0.2">
      <c r="A1050" s="52">
        <v>95</v>
      </c>
      <c r="B1050" s="144" t="s">
        <v>878</v>
      </c>
      <c r="C1050" s="171">
        <v>0</v>
      </c>
      <c r="D1050" s="50">
        <v>100</v>
      </c>
      <c r="E1050" s="51" t="s">
        <v>20</v>
      </c>
    </row>
    <row r="1051" spans="1:5" s="49" customFormat="1" ht="12.75" x14ac:dyDescent="0.2">
      <c r="A1051" s="52">
        <v>96</v>
      </c>
      <c r="B1051" s="144" t="s">
        <v>879</v>
      </c>
      <c r="C1051" s="171">
        <v>0</v>
      </c>
      <c r="D1051" s="50">
        <v>150</v>
      </c>
      <c r="E1051" s="51" t="s">
        <v>20</v>
      </c>
    </row>
    <row r="1052" spans="1:5" s="49" customFormat="1" ht="12.75" x14ac:dyDescent="0.2">
      <c r="A1052" s="52">
        <v>97</v>
      </c>
      <c r="B1052" s="144" t="s">
        <v>880</v>
      </c>
      <c r="C1052" s="171">
        <v>0</v>
      </c>
      <c r="D1052" s="50">
        <v>50</v>
      </c>
      <c r="E1052" s="51" t="s">
        <v>20</v>
      </c>
    </row>
    <row r="1053" spans="1:5" s="49" customFormat="1" ht="12.75" x14ac:dyDescent="0.2">
      <c r="A1053" s="52">
        <v>98</v>
      </c>
      <c r="B1053" s="144" t="s">
        <v>803</v>
      </c>
      <c r="C1053" s="171">
        <v>0</v>
      </c>
      <c r="D1053" s="50">
        <v>210</v>
      </c>
      <c r="E1053" s="51" t="s">
        <v>20</v>
      </c>
    </row>
    <row r="1054" spans="1:5" s="49" customFormat="1" ht="12.75" x14ac:dyDescent="0.2">
      <c r="A1054" s="52">
        <v>99</v>
      </c>
      <c r="B1054" s="144" t="s">
        <v>880</v>
      </c>
      <c r="C1054" s="171">
        <v>0</v>
      </c>
      <c r="D1054" s="50">
        <v>50</v>
      </c>
      <c r="E1054" s="51" t="s">
        <v>20</v>
      </c>
    </row>
    <row r="1055" spans="1:5" s="49" customFormat="1" ht="12.75" x14ac:dyDescent="0.2">
      <c r="A1055" s="52">
        <v>100</v>
      </c>
      <c r="B1055" s="144" t="s">
        <v>872</v>
      </c>
      <c r="C1055" s="171">
        <v>0</v>
      </c>
      <c r="D1055" s="50">
        <v>280</v>
      </c>
      <c r="E1055" s="51" t="s">
        <v>20</v>
      </c>
    </row>
    <row r="1056" spans="1:5" s="49" customFormat="1" ht="12.75" x14ac:dyDescent="0.2">
      <c r="A1056" s="52">
        <v>101</v>
      </c>
      <c r="B1056" s="144" t="s">
        <v>880</v>
      </c>
      <c r="C1056" s="171">
        <v>0</v>
      </c>
      <c r="D1056" s="50">
        <v>50</v>
      </c>
      <c r="E1056" s="51" t="s">
        <v>20</v>
      </c>
    </row>
    <row r="1057" spans="1:5" s="49" customFormat="1" ht="12.75" x14ac:dyDescent="0.2">
      <c r="A1057" s="52">
        <v>102</v>
      </c>
      <c r="B1057" s="144" t="s">
        <v>346</v>
      </c>
      <c r="C1057" s="171">
        <v>0</v>
      </c>
      <c r="D1057" s="50">
        <v>400</v>
      </c>
      <c r="E1057" s="51" t="s">
        <v>20</v>
      </c>
    </row>
    <row r="1058" spans="1:5" s="49" customFormat="1" ht="12.75" x14ac:dyDescent="0.2">
      <c r="A1058" s="52">
        <v>103</v>
      </c>
      <c r="B1058" s="144" t="s">
        <v>804</v>
      </c>
      <c r="C1058" s="171">
        <v>0</v>
      </c>
      <c r="D1058" s="50">
        <v>240</v>
      </c>
      <c r="E1058" s="51" t="s">
        <v>20</v>
      </c>
    </row>
    <row r="1059" spans="1:5" s="49" customFormat="1" ht="12.75" x14ac:dyDescent="0.2">
      <c r="A1059" s="52">
        <v>104</v>
      </c>
      <c r="B1059" s="144" t="s">
        <v>872</v>
      </c>
      <c r="C1059" s="171">
        <v>0</v>
      </c>
      <c r="D1059" s="50">
        <v>280</v>
      </c>
      <c r="E1059" s="51" t="s">
        <v>20</v>
      </c>
    </row>
    <row r="1060" spans="1:5" s="49" customFormat="1" ht="12.75" x14ac:dyDescent="0.2">
      <c r="A1060" s="52">
        <v>105</v>
      </c>
      <c r="B1060" s="144" t="s">
        <v>881</v>
      </c>
      <c r="C1060" s="171">
        <v>0</v>
      </c>
      <c r="D1060" s="50">
        <v>150</v>
      </c>
      <c r="E1060" s="51" t="s">
        <v>20</v>
      </c>
    </row>
    <row r="1061" spans="1:5" s="49" customFormat="1" ht="12.75" x14ac:dyDescent="0.2">
      <c r="A1061" s="52">
        <v>106</v>
      </c>
      <c r="B1061" s="144" t="s">
        <v>882</v>
      </c>
      <c r="C1061" s="171">
        <v>0</v>
      </c>
      <c r="D1061" s="50">
        <v>65</v>
      </c>
      <c r="E1061" s="51" t="s">
        <v>20</v>
      </c>
    </row>
    <row r="1062" spans="1:5" s="49" customFormat="1" ht="12.75" x14ac:dyDescent="0.2">
      <c r="A1062" s="52">
        <v>107</v>
      </c>
      <c r="B1062" s="144" t="s">
        <v>847</v>
      </c>
      <c r="C1062" s="171">
        <v>0</v>
      </c>
      <c r="D1062" s="50">
        <v>95</v>
      </c>
      <c r="E1062" s="51" t="s">
        <v>20</v>
      </c>
    </row>
    <row r="1063" spans="1:5" s="49" customFormat="1" ht="12.75" x14ac:dyDescent="0.2">
      <c r="A1063" s="52">
        <v>108</v>
      </c>
      <c r="B1063" s="144" t="s">
        <v>872</v>
      </c>
      <c r="C1063" s="171">
        <v>0</v>
      </c>
      <c r="D1063" s="50">
        <v>240</v>
      </c>
      <c r="E1063" s="51" t="s">
        <v>20</v>
      </c>
    </row>
    <row r="1064" spans="1:5" s="49" customFormat="1" ht="12.75" x14ac:dyDescent="0.2">
      <c r="A1064" s="52">
        <v>109</v>
      </c>
      <c r="B1064" s="144" t="s">
        <v>883</v>
      </c>
      <c r="C1064" s="171">
        <v>0</v>
      </c>
      <c r="D1064" s="50">
        <v>535</v>
      </c>
      <c r="E1064" s="51" t="s">
        <v>20</v>
      </c>
    </row>
    <row r="1065" spans="1:5" s="49" customFormat="1" ht="12.75" x14ac:dyDescent="0.2">
      <c r="A1065" s="52">
        <v>110</v>
      </c>
      <c r="B1065" s="144" t="s">
        <v>884</v>
      </c>
      <c r="C1065" s="171">
        <v>0</v>
      </c>
      <c r="D1065" s="50">
        <v>220</v>
      </c>
      <c r="E1065" s="51" t="s">
        <v>20</v>
      </c>
    </row>
    <row r="1066" spans="1:5" s="49" customFormat="1" ht="12.75" x14ac:dyDescent="0.2">
      <c r="A1066" s="52">
        <v>111</v>
      </c>
      <c r="B1066" s="144" t="s">
        <v>885</v>
      </c>
      <c r="C1066" s="171">
        <v>0</v>
      </c>
      <c r="D1066" s="50">
        <v>250</v>
      </c>
      <c r="E1066" s="51" t="s">
        <v>20</v>
      </c>
    </row>
    <row r="1067" spans="1:5" s="49" customFormat="1" ht="12.75" x14ac:dyDescent="0.2">
      <c r="A1067" s="52">
        <v>112</v>
      </c>
      <c r="B1067" s="144" t="s">
        <v>886</v>
      </c>
      <c r="C1067" s="171">
        <v>0</v>
      </c>
      <c r="D1067" s="50">
        <v>200</v>
      </c>
      <c r="E1067" s="51" t="s">
        <v>20</v>
      </c>
    </row>
    <row r="1068" spans="1:5" s="49" customFormat="1" ht="12.75" x14ac:dyDescent="0.2">
      <c r="A1068" s="52">
        <v>113</v>
      </c>
      <c r="B1068" s="144" t="s">
        <v>555</v>
      </c>
      <c r="C1068" s="171">
        <v>0</v>
      </c>
      <c r="D1068" s="50">
        <v>600</v>
      </c>
      <c r="E1068" s="51" t="s">
        <v>20</v>
      </c>
    </row>
    <row r="1069" spans="1:5" s="49" customFormat="1" ht="12.75" x14ac:dyDescent="0.2">
      <c r="A1069" s="52">
        <v>114</v>
      </c>
      <c r="B1069" s="144" t="s">
        <v>832</v>
      </c>
      <c r="C1069" s="171">
        <v>0</v>
      </c>
      <c r="D1069" s="50">
        <v>600</v>
      </c>
      <c r="E1069" s="51" t="s">
        <v>20</v>
      </c>
    </row>
    <row r="1070" spans="1:5" s="49" customFormat="1" ht="12.75" x14ac:dyDescent="0.2">
      <c r="A1070" s="52">
        <v>115</v>
      </c>
      <c r="B1070" s="144" t="s">
        <v>887</v>
      </c>
      <c r="C1070" s="171">
        <v>0</v>
      </c>
      <c r="D1070" s="50">
        <v>480</v>
      </c>
      <c r="E1070" s="51" t="s">
        <v>20</v>
      </c>
    </row>
    <row r="1071" spans="1:5" s="49" customFormat="1" ht="12.75" x14ac:dyDescent="0.2">
      <c r="A1071" s="52">
        <v>116</v>
      </c>
      <c r="B1071" s="144" t="s">
        <v>888</v>
      </c>
      <c r="C1071" s="171">
        <v>0</v>
      </c>
      <c r="D1071" s="50">
        <v>530</v>
      </c>
      <c r="E1071" s="51" t="s">
        <v>20</v>
      </c>
    </row>
    <row r="1072" spans="1:5" s="49" customFormat="1" ht="12.75" x14ac:dyDescent="0.2">
      <c r="A1072" s="52">
        <v>117</v>
      </c>
      <c r="B1072" s="144" t="s">
        <v>889</v>
      </c>
      <c r="C1072" s="171">
        <v>0</v>
      </c>
      <c r="D1072" s="50">
        <v>480</v>
      </c>
      <c r="E1072" s="51" t="s">
        <v>20</v>
      </c>
    </row>
    <row r="1073" spans="1:5" s="49" customFormat="1" ht="12.75" x14ac:dyDescent="0.2">
      <c r="A1073" s="52">
        <v>118</v>
      </c>
      <c r="B1073" s="144" t="s">
        <v>890</v>
      </c>
      <c r="C1073" s="171">
        <v>0</v>
      </c>
      <c r="D1073" s="50">
        <v>2100</v>
      </c>
      <c r="E1073" s="51" t="s">
        <v>20</v>
      </c>
    </row>
    <row r="1074" spans="1:5" s="49" customFormat="1" ht="12.75" x14ac:dyDescent="0.2">
      <c r="A1074" s="52"/>
      <c r="B1074" s="143" t="s">
        <v>891</v>
      </c>
      <c r="C1074" s="171"/>
      <c r="D1074" s="50"/>
      <c r="E1074" s="51"/>
    </row>
    <row r="1075" spans="1:5" s="49" customFormat="1" ht="12.75" x14ac:dyDescent="0.2">
      <c r="A1075" s="52">
        <v>119</v>
      </c>
      <c r="B1075" s="144" t="s">
        <v>339</v>
      </c>
      <c r="C1075" s="171">
        <v>0</v>
      </c>
      <c r="D1075" s="50">
        <v>250</v>
      </c>
      <c r="E1075" s="51" t="s">
        <v>20</v>
      </c>
    </row>
    <row r="1076" spans="1:5" s="49" customFormat="1" ht="12.75" x14ac:dyDescent="0.2">
      <c r="A1076" s="52">
        <v>120</v>
      </c>
      <c r="B1076" s="144" t="s">
        <v>892</v>
      </c>
      <c r="C1076" s="171">
        <v>0</v>
      </c>
      <c r="D1076" s="50">
        <v>520</v>
      </c>
      <c r="E1076" s="51" t="s">
        <v>20</v>
      </c>
    </row>
    <row r="1077" spans="1:5" s="49" customFormat="1" ht="12.75" x14ac:dyDescent="0.2">
      <c r="A1077" s="52">
        <v>121</v>
      </c>
      <c r="B1077" s="144" t="s">
        <v>804</v>
      </c>
      <c r="C1077" s="171">
        <v>0</v>
      </c>
      <c r="D1077" s="50">
        <v>100</v>
      </c>
      <c r="E1077" s="51" t="s">
        <v>20</v>
      </c>
    </row>
    <row r="1078" spans="1:5" s="49" customFormat="1" ht="12.75" x14ac:dyDescent="0.2">
      <c r="A1078" s="52">
        <v>122</v>
      </c>
      <c r="B1078" s="144" t="s">
        <v>893</v>
      </c>
      <c r="C1078" s="171">
        <v>0</v>
      </c>
      <c r="D1078" s="50">
        <v>100</v>
      </c>
      <c r="E1078" s="51" t="s">
        <v>20</v>
      </c>
    </row>
    <row r="1079" spans="1:5" s="49" customFormat="1" ht="12.75" x14ac:dyDescent="0.2">
      <c r="A1079" s="52">
        <v>123</v>
      </c>
      <c r="B1079" s="144" t="s">
        <v>894</v>
      </c>
      <c r="C1079" s="171">
        <v>0</v>
      </c>
      <c r="D1079" s="50">
        <v>150</v>
      </c>
      <c r="E1079" s="51" t="s">
        <v>20</v>
      </c>
    </row>
    <row r="1080" spans="1:5" s="49" customFormat="1" ht="12.75" x14ac:dyDescent="0.2">
      <c r="A1080" s="52">
        <v>124</v>
      </c>
      <c r="B1080" s="144" t="s">
        <v>895</v>
      </c>
      <c r="C1080" s="171">
        <v>0</v>
      </c>
      <c r="D1080" s="50">
        <v>600</v>
      </c>
      <c r="E1080" s="51" t="s">
        <v>20</v>
      </c>
    </row>
    <row r="1081" spans="1:5" s="49" customFormat="1" ht="12.75" x14ac:dyDescent="0.2">
      <c r="A1081" s="52">
        <v>125</v>
      </c>
      <c r="B1081" s="144" t="s">
        <v>896</v>
      </c>
      <c r="C1081" s="171">
        <v>0</v>
      </c>
      <c r="D1081" s="50">
        <v>2080</v>
      </c>
      <c r="E1081" s="51" t="s">
        <v>20</v>
      </c>
    </row>
    <row r="1082" spans="1:5" s="49" customFormat="1" ht="12.75" x14ac:dyDescent="0.2">
      <c r="A1082" s="52">
        <v>126</v>
      </c>
      <c r="B1082" s="144" t="s">
        <v>897</v>
      </c>
      <c r="C1082" s="171">
        <v>0</v>
      </c>
      <c r="D1082" s="50">
        <v>460</v>
      </c>
      <c r="E1082" s="51" t="s">
        <v>20</v>
      </c>
    </row>
    <row r="1083" spans="1:5" s="49" customFormat="1" ht="12.75" x14ac:dyDescent="0.2">
      <c r="A1083" s="52">
        <v>127</v>
      </c>
      <c r="B1083" s="144" t="s">
        <v>898</v>
      </c>
      <c r="C1083" s="171">
        <v>0</v>
      </c>
      <c r="D1083" s="50">
        <v>500</v>
      </c>
      <c r="E1083" s="51" t="s">
        <v>20</v>
      </c>
    </row>
    <row r="1084" spans="1:5" s="49" customFormat="1" ht="12.75" x14ac:dyDescent="0.2">
      <c r="A1084" s="52">
        <v>128</v>
      </c>
      <c r="B1084" s="144" t="s">
        <v>899</v>
      </c>
      <c r="C1084" s="171">
        <v>0</v>
      </c>
      <c r="D1084" s="50">
        <v>450</v>
      </c>
      <c r="E1084" s="51" t="s">
        <v>20</v>
      </c>
    </row>
    <row r="1085" spans="1:5" s="49" customFormat="1" ht="12.75" x14ac:dyDescent="0.2">
      <c r="A1085" s="52">
        <v>129</v>
      </c>
      <c r="B1085" s="144" t="s">
        <v>900</v>
      </c>
      <c r="C1085" s="171">
        <v>0</v>
      </c>
      <c r="D1085" s="50">
        <v>250</v>
      </c>
      <c r="E1085" s="51" t="s">
        <v>20</v>
      </c>
    </row>
    <row r="1086" spans="1:5" s="49" customFormat="1" ht="12.75" x14ac:dyDescent="0.2">
      <c r="A1086" s="52">
        <v>130</v>
      </c>
      <c r="B1086" s="144" t="s">
        <v>901</v>
      </c>
      <c r="C1086" s="171">
        <v>0</v>
      </c>
      <c r="D1086" s="50">
        <v>200</v>
      </c>
      <c r="E1086" s="51" t="s">
        <v>20</v>
      </c>
    </row>
    <row r="1087" spans="1:5" s="49" customFormat="1" ht="12.75" x14ac:dyDescent="0.2">
      <c r="A1087" s="52">
        <v>131</v>
      </c>
      <c r="B1087" s="144" t="s">
        <v>902</v>
      </c>
      <c r="C1087" s="171">
        <v>0</v>
      </c>
      <c r="D1087" s="50">
        <v>320</v>
      </c>
      <c r="E1087" s="51" t="s">
        <v>20</v>
      </c>
    </row>
    <row r="1088" spans="1:5" s="49" customFormat="1" ht="12.75" x14ac:dyDescent="0.2">
      <c r="A1088" s="52">
        <v>132</v>
      </c>
      <c r="B1088" s="144" t="s">
        <v>903</v>
      </c>
      <c r="C1088" s="171">
        <v>0</v>
      </c>
      <c r="D1088" s="50">
        <v>360</v>
      </c>
      <c r="E1088" s="51" t="s">
        <v>20</v>
      </c>
    </row>
    <row r="1089" spans="1:5" s="49" customFormat="1" ht="12.75" x14ac:dyDescent="0.2">
      <c r="A1089" s="52">
        <v>133</v>
      </c>
      <c r="B1089" s="144" t="s">
        <v>904</v>
      </c>
      <c r="C1089" s="171">
        <v>0</v>
      </c>
      <c r="D1089" s="50">
        <v>480</v>
      </c>
      <c r="E1089" s="51" t="s">
        <v>20</v>
      </c>
    </row>
    <row r="1090" spans="1:5" s="49" customFormat="1" ht="12.75" x14ac:dyDescent="0.2">
      <c r="A1090" s="52">
        <v>134</v>
      </c>
      <c r="B1090" s="144" t="s">
        <v>905</v>
      </c>
      <c r="C1090" s="171">
        <v>0</v>
      </c>
      <c r="D1090" s="50">
        <v>60</v>
      </c>
      <c r="E1090" s="51" t="s">
        <v>20</v>
      </c>
    </row>
    <row r="1091" spans="1:5" s="49" customFormat="1" ht="12.75" x14ac:dyDescent="0.2">
      <c r="A1091" s="52">
        <v>135</v>
      </c>
      <c r="B1091" s="144" t="s">
        <v>906</v>
      </c>
      <c r="C1091" s="171">
        <v>0</v>
      </c>
      <c r="D1091" s="50">
        <v>440</v>
      </c>
      <c r="E1091" s="51" t="s">
        <v>20</v>
      </c>
    </row>
    <row r="1092" spans="1:5" s="49" customFormat="1" ht="12.75" x14ac:dyDescent="0.2">
      <c r="A1092" s="52">
        <v>136</v>
      </c>
      <c r="B1092" s="144" t="s">
        <v>903</v>
      </c>
      <c r="C1092" s="171">
        <v>0</v>
      </c>
      <c r="D1092" s="50">
        <v>360</v>
      </c>
      <c r="E1092" s="51" t="s">
        <v>20</v>
      </c>
    </row>
    <row r="1093" spans="1:5" s="49" customFormat="1" ht="12.75" x14ac:dyDescent="0.2">
      <c r="A1093" s="52">
        <v>137</v>
      </c>
      <c r="B1093" s="144" t="s">
        <v>907</v>
      </c>
      <c r="C1093" s="171">
        <v>0</v>
      </c>
      <c r="D1093" s="50">
        <v>1060</v>
      </c>
      <c r="E1093" s="51" t="s">
        <v>20</v>
      </c>
    </row>
    <row r="1094" spans="1:5" s="49" customFormat="1" ht="12.75" x14ac:dyDescent="0.2">
      <c r="A1094" s="52">
        <v>138</v>
      </c>
      <c r="B1094" s="144" t="s">
        <v>901</v>
      </c>
      <c r="C1094" s="171">
        <v>0</v>
      </c>
      <c r="D1094" s="50">
        <v>240</v>
      </c>
      <c r="E1094" s="51" t="s">
        <v>20</v>
      </c>
    </row>
    <row r="1095" spans="1:5" s="49" customFormat="1" ht="12.75" x14ac:dyDescent="0.2">
      <c r="A1095" s="52">
        <v>139</v>
      </c>
      <c r="B1095" s="144" t="s">
        <v>908</v>
      </c>
      <c r="C1095" s="171">
        <v>0</v>
      </c>
      <c r="D1095" s="50">
        <v>760</v>
      </c>
      <c r="E1095" s="51" t="s">
        <v>20</v>
      </c>
    </row>
    <row r="1096" spans="1:5" s="49" customFormat="1" ht="12.75" x14ac:dyDescent="0.2">
      <c r="A1096" s="52">
        <v>140</v>
      </c>
      <c r="B1096" s="144" t="s">
        <v>903</v>
      </c>
      <c r="C1096" s="171">
        <v>0</v>
      </c>
      <c r="D1096" s="50">
        <v>440</v>
      </c>
      <c r="E1096" s="51" t="s">
        <v>20</v>
      </c>
    </row>
    <row r="1097" spans="1:5" s="49" customFormat="1" ht="12.75" x14ac:dyDescent="0.2">
      <c r="A1097" s="52">
        <v>141</v>
      </c>
      <c r="B1097" s="144" t="s">
        <v>909</v>
      </c>
      <c r="C1097" s="171">
        <v>0</v>
      </c>
      <c r="D1097" s="50">
        <v>480</v>
      </c>
      <c r="E1097" s="51" t="s">
        <v>20</v>
      </c>
    </row>
    <row r="1098" spans="1:5" s="49" customFormat="1" ht="12.75" x14ac:dyDescent="0.2">
      <c r="A1098" s="52">
        <v>142</v>
      </c>
      <c r="B1098" s="144" t="s">
        <v>910</v>
      </c>
      <c r="C1098" s="171">
        <v>0</v>
      </c>
      <c r="D1098" s="50">
        <v>480</v>
      </c>
      <c r="E1098" s="51" t="s">
        <v>20</v>
      </c>
    </row>
    <row r="1099" spans="1:5" s="49" customFormat="1" ht="12.75" x14ac:dyDescent="0.2">
      <c r="A1099" s="52">
        <v>143</v>
      </c>
      <c r="B1099" s="144" t="s">
        <v>911</v>
      </c>
      <c r="C1099" s="171">
        <v>0</v>
      </c>
      <c r="D1099" s="50">
        <v>500</v>
      </c>
      <c r="E1099" s="51" t="s">
        <v>20</v>
      </c>
    </row>
    <row r="1100" spans="1:5" s="49" customFormat="1" ht="12.75" x14ac:dyDescent="0.2">
      <c r="A1100" s="52">
        <v>144</v>
      </c>
      <c r="B1100" s="144" t="s">
        <v>911</v>
      </c>
      <c r="C1100" s="171">
        <v>0</v>
      </c>
      <c r="D1100" s="50">
        <v>1430</v>
      </c>
      <c r="E1100" s="51" t="s">
        <v>20</v>
      </c>
    </row>
    <row r="1101" spans="1:5" s="49" customFormat="1" ht="12.75" x14ac:dyDescent="0.2">
      <c r="A1101" s="52">
        <v>145</v>
      </c>
      <c r="B1101" s="144" t="s">
        <v>912</v>
      </c>
      <c r="C1101" s="171">
        <v>0</v>
      </c>
      <c r="D1101" s="50">
        <v>720</v>
      </c>
      <c r="E1101" s="51" t="s">
        <v>20</v>
      </c>
    </row>
    <row r="1102" spans="1:5" s="49" customFormat="1" ht="12.75" x14ac:dyDescent="0.2">
      <c r="A1102" s="52">
        <v>146</v>
      </c>
      <c r="B1102" s="144" t="s">
        <v>913</v>
      </c>
      <c r="C1102" s="171">
        <v>0</v>
      </c>
      <c r="D1102" s="50">
        <v>3000</v>
      </c>
      <c r="E1102" s="51" t="s">
        <v>20</v>
      </c>
    </row>
    <row r="1103" spans="1:5" s="49" customFormat="1" ht="12.75" x14ac:dyDescent="0.2">
      <c r="A1103" s="52">
        <v>147</v>
      </c>
      <c r="B1103" s="144" t="s">
        <v>912</v>
      </c>
      <c r="C1103" s="171">
        <v>0</v>
      </c>
      <c r="D1103" s="50">
        <v>230</v>
      </c>
      <c r="E1103" s="51" t="s">
        <v>20</v>
      </c>
    </row>
    <row r="1104" spans="1:5" s="49" customFormat="1" ht="12.75" x14ac:dyDescent="0.2">
      <c r="A1104" s="52"/>
      <c r="B1104" s="143" t="s">
        <v>914</v>
      </c>
      <c r="C1104" s="171"/>
      <c r="D1104" s="50"/>
      <c r="E1104" s="51"/>
    </row>
    <row r="1105" spans="1:5" s="49" customFormat="1" ht="12.75" x14ac:dyDescent="0.2">
      <c r="A1105" s="52">
        <v>148</v>
      </c>
      <c r="B1105" s="144" t="s">
        <v>525</v>
      </c>
      <c r="C1105" s="171">
        <v>0</v>
      </c>
      <c r="D1105" s="50">
        <v>250</v>
      </c>
      <c r="E1105" s="51" t="s">
        <v>20</v>
      </c>
    </row>
    <row r="1106" spans="1:5" s="49" customFormat="1" ht="12.75" x14ac:dyDescent="0.2">
      <c r="A1106" s="52">
        <v>149</v>
      </c>
      <c r="B1106" s="144" t="s">
        <v>915</v>
      </c>
      <c r="C1106" s="171">
        <v>0</v>
      </c>
      <c r="D1106" s="50">
        <v>500</v>
      </c>
      <c r="E1106" s="51" t="s">
        <v>20</v>
      </c>
    </row>
    <row r="1107" spans="1:5" s="49" customFormat="1" ht="12.75" x14ac:dyDescent="0.2">
      <c r="A1107" s="52">
        <v>150</v>
      </c>
      <c r="B1107" s="144" t="s">
        <v>916</v>
      </c>
      <c r="C1107" s="171">
        <v>0</v>
      </c>
      <c r="D1107" s="50">
        <v>1500</v>
      </c>
      <c r="E1107" s="51" t="s">
        <v>20</v>
      </c>
    </row>
    <row r="1108" spans="1:5" s="49" customFormat="1" ht="12.75" x14ac:dyDescent="0.2">
      <c r="A1108" s="52">
        <v>151</v>
      </c>
      <c r="B1108" s="144" t="s">
        <v>917</v>
      </c>
      <c r="C1108" s="171">
        <v>0</v>
      </c>
      <c r="D1108" s="50">
        <v>480</v>
      </c>
      <c r="E1108" s="51" t="s">
        <v>20</v>
      </c>
    </row>
    <row r="1109" spans="1:5" s="49" customFormat="1" ht="12.75" x14ac:dyDescent="0.2">
      <c r="A1109" s="52">
        <v>152</v>
      </c>
      <c r="B1109" s="144" t="s">
        <v>918</v>
      </c>
      <c r="C1109" s="171">
        <v>0</v>
      </c>
      <c r="D1109" s="50">
        <v>160</v>
      </c>
      <c r="E1109" s="51" t="s">
        <v>20</v>
      </c>
    </row>
    <row r="1110" spans="1:5" s="49" customFormat="1" ht="12.75" x14ac:dyDescent="0.2">
      <c r="A1110" s="52">
        <v>153</v>
      </c>
      <c r="B1110" s="144" t="s">
        <v>919</v>
      </c>
      <c r="C1110" s="171">
        <v>0</v>
      </c>
      <c r="D1110" s="50">
        <v>500</v>
      </c>
      <c r="E1110" s="51" t="s">
        <v>20</v>
      </c>
    </row>
    <row r="1111" spans="1:5" s="49" customFormat="1" ht="12.75" x14ac:dyDescent="0.2">
      <c r="A1111" s="52">
        <v>154</v>
      </c>
      <c r="B1111" s="144" t="s">
        <v>920</v>
      </c>
      <c r="C1111" s="171">
        <v>0</v>
      </c>
      <c r="D1111" s="50">
        <v>2530</v>
      </c>
      <c r="E1111" s="51" t="s">
        <v>20</v>
      </c>
    </row>
    <row r="1112" spans="1:5" s="49" customFormat="1" ht="12.75" x14ac:dyDescent="0.2">
      <c r="A1112" s="52">
        <v>155</v>
      </c>
      <c r="B1112" s="144" t="s">
        <v>827</v>
      </c>
      <c r="C1112" s="171">
        <v>0</v>
      </c>
      <c r="D1112" s="50">
        <v>180</v>
      </c>
      <c r="E1112" s="51" t="s">
        <v>20</v>
      </c>
    </row>
    <row r="1113" spans="1:5" s="49" customFormat="1" ht="12.75" x14ac:dyDescent="0.2">
      <c r="A1113" s="52">
        <v>156</v>
      </c>
      <c r="B1113" s="144" t="s">
        <v>403</v>
      </c>
      <c r="C1113" s="171">
        <v>0</v>
      </c>
      <c r="D1113" s="50">
        <v>1050</v>
      </c>
      <c r="E1113" s="51" t="s">
        <v>20</v>
      </c>
    </row>
    <row r="1114" spans="1:5" s="49" customFormat="1" ht="12.75" x14ac:dyDescent="0.2">
      <c r="A1114" s="52">
        <v>157</v>
      </c>
      <c r="B1114" s="144" t="s">
        <v>921</v>
      </c>
      <c r="C1114" s="171">
        <v>0</v>
      </c>
      <c r="D1114" s="50">
        <v>3000</v>
      </c>
      <c r="E1114" s="51" t="s">
        <v>20</v>
      </c>
    </row>
    <row r="1115" spans="1:5" s="49" customFormat="1" ht="12.75" x14ac:dyDescent="0.2">
      <c r="A1115" s="52">
        <v>158</v>
      </c>
      <c r="B1115" s="144" t="s">
        <v>922</v>
      </c>
      <c r="C1115" s="171">
        <v>0</v>
      </c>
      <c r="D1115" s="50">
        <v>200</v>
      </c>
      <c r="E1115" s="51" t="s">
        <v>20</v>
      </c>
    </row>
    <row r="1116" spans="1:5" s="49" customFormat="1" ht="12.75" x14ac:dyDescent="0.2">
      <c r="A1116" s="52">
        <v>159</v>
      </c>
      <c r="B1116" s="144" t="s">
        <v>923</v>
      </c>
      <c r="C1116" s="171">
        <v>0</v>
      </c>
      <c r="D1116" s="50">
        <v>150</v>
      </c>
      <c r="E1116" s="51" t="s">
        <v>20</v>
      </c>
    </row>
    <row r="1117" spans="1:5" s="49" customFormat="1" ht="12.75" x14ac:dyDescent="0.2">
      <c r="A1117" s="52">
        <v>160</v>
      </c>
      <c r="B1117" s="144" t="s">
        <v>662</v>
      </c>
      <c r="C1117" s="171">
        <v>0</v>
      </c>
      <c r="D1117" s="50">
        <v>240</v>
      </c>
      <c r="E1117" s="51" t="s">
        <v>20</v>
      </c>
    </row>
    <row r="1118" spans="1:5" s="49" customFormat="1" ht="12.75" x14ac:dyDescent="0.2">
      <c r="A1118" s="52">
        <v>161</v>
      </c>
      <c r="B1118" s="144" t="s">
        <v>924</v>
      </c>
      <c r="C1118" s="171">
        <v>0</v>
      </c>
      <c r="D1118" s="50">
        <v>280</v>
      </c>
      <c r="E1118" s="51" t="s">
        <v>20</v>
      </c>
    </row>
    <row r="1119" spans="1:5" s="49" customFormat="1" ht="12.75" x14ac:dyDescent="0.2">
      <c r="A1119" s="52"/>
      <c r="B1119" s="143" t="s">
        <v>925</v>
      </c>
      <c r="C1119" s="171"/>
      <c r="D1119" s="50"/>
      <c r="E1119" s="51"/>
    </row>
    <row r="1120" spans="1:5" s="49" customFormat="1" ht="12.75" x14ac:dyDescent="0.2">
      <c r="A1120" s="52">
        <v>162</v>
      </c>
      <c r="B1120" s="144" t="s">
        <v>926</v>
      </c>
      <c r="C1120" s="171">
        <v>0</v>
      </c>
      <c r="D1120" s="50">
        <v>820</v>
      </c>
      <c r="E1120" s="51" t="s">
        <v>20</v>
      </c>
    </row>
    <row r="1121" spans="1:5" s="49" customFormat="1" ht="12.75" x14ac:dyDescent="0.2">
      <c r="A1121" s="52">
        <v>163</v>
      </c>
      <c r="B1121" s="144" t="s">
        <v>927</v>
      </c>
      <c r="C1121" s="171">
        <v>0</v>
      </c>
      <c r="D1121" s="50">
        <v>550</v>
      </c>
      <c r="E1121" s="51" t="s">
        <v>20</v>
      </c>
    </row>
    <row r="1122" spans="1:5" s="49" customFormat="1" ht="12.75" x14ac:dyDescent="0.2">
      <c r="A1122" s="52">
        <v>164</v>
      </c>
      <c r="B1122" s="144" t="s">
        <v>928</v>
      </c>
      <c r="C1122" s="171">
        <v>0</v>
      </c>
      <c r="D1122" s="50">
        <v>100</v>
      </c>
      <c r="E1122" s="51" t="s">
        <v>20</v>
      </c>
    </row>
    <row r="1123" spans="1:5" s="49" customFormat="1" ht="12.75" x14ac:dyDescent="0.2">
      <c r="A1123" s="52">
        <v>165</v>
      </c>
      <c r="B1123" s="144" t="s">
        <v>929</v>
      </c>
      <c r="C1123" s="171">
        <v>0</v>
      </c>
      <c r="D1123" s="50">
        <v>330</v>
      </c>
      <c r="E1123" s="51" t="s">
        <v>20</v>
      </c>
    </row>
    <row r="1124" spans="1:5" s="49" customFormat="1" ht="12.75" x14ac:dyDescent="0.2">
      <c r="A1124" s="52">
        <v>166</v>
      </c>
      <c r="B1124" s="144" t="s">
        <v>930</v>
      </c>
      <c r="C1124" s="171">
        <v>0</v>
      </c>
      <c r="D1124" s="50">
        <v>320</v>
      </c>
      <c r="E1124" s="51" t="s">
        <v>20</v>
      </c>
    </row>
    <row r="1125" spans="1:5" s="49" customFormat="1" ht="12.75" x14ac:dyDescent="0.2">
      <c r="A1125" s="52">
        <v>167</v>
      </c>
      <c r="B1125" s="144" t="s">
        <v>931</v>
      </c>
      <c r="C1125" s="171">
        <v>0</v>
      </c>
      <c r="D1125" s="50">
        <v>3750</v>
      </c>
      <c r="E1125" s="51" t="s">
        <v>20</v>
      </c>
    </row>
    <row r="1126" spans="1:5" s="49" customFormat="1" ht="12.75" x14ac:dyDescent="0.2">
      <c r="A1126" s="52">
        <v>168</v>
      </c>
      <c r="B1126" s="144" t="s">
        <v>932</v>
      </c>
      <c r="C1126" s="171">
        <v>0</v>
      </c>
      <c r="D1126" s="50">
        <v>620</v>
      </c>
      <c r="E1126" s="51" t="s">
        <v>20</v>
      </c>
    </row>
    <row r="1127" spans="1:5" s="49" customFormat="1" ht="12.75" x14ac:dyDescent="0.2">
      <c r="A1127" s="52">
        <v>169</v>
      </c>
      <c r="B1127" s="144" t="s">
        <v>933</v>
      </c>
      <c r="C1127" s="171">
        <v>0</v>
      </c>
      <c r="D1127" s="50">
        <v>200</v>
      </c>
      <c r="E1127" s="51" t="s">
        <v>20</v>
      </c>
    </row>
    <row r="1128" spans="1:5" s="49" customFormat="1" ht="12.75" x14ac:dyDescent="0.2">
      <c r="A1128" s="52">
        <v>170</v>
      </c>
      <c r="B1128" s="144" t="s">
        <v>934</v>
      </c>
      <c r="C1128" s="171">
        <v>0</v>
      </c>
      <c r="D1128" s="50">
        <v>3000</v>
      </c>
      <c r="E1128" s="51" t="s">
        <v>20</v>
      </c>
    </row>
    <row r="1129" spans="1:5" s="49" customFormat="1" ht="12.75" x14ac:dyDescent="0.2">
      <c r="A1129" s="52">
        <v>171</v>
      </c>
      <c r="B1129" s="144" t="s">
        <v>662</v>
      </c>
      <c r="C1129" s="171">
        <v>0</v>
      </c>
      <c r="D1129" s="50">
        <v>240</v>
      </c>
      <c r="E1129" s="51" t="s">
        <v>20</v>
      </c>
    </row>
    <row r="1130" spans="1:5" s="49" customFormat="1" ht="12.75" x14ac:dyDescent="0.2">
      <c r="A1130" s="52">
        <v>172</v>
      </c>
      <c r="B1130" s="144" t="s">
        <v>935</v>
      </c>
      <c r="C1130" s="171">
        <v>0</v>
      </c>
      <c r="D1130" s="50">
        <v>280</v>
      </c>
      <c r="E1130" s="51" t="s">
        <v>20</v>
      </c>
    </row>
    <row r="1131" spans="1:5" s="49" customFormat="1" ht="12.75" x14ac:dyDescent="0.2">
      <c r="A1131" s="52">
        <v>173</v>
      </c>
      <c r="B1131" s="144" t="s">
        <v>936</v>
      </c>
      <c r="C1131" s="171">
        <v>0</v>
      </c>
      <c r="D1131" s="50">
        <v>60</v>
      </c>
      <c r="E1131" s="51" t="s">
        <v>20</v>
      </c>
    </row>
    <row r="1132" spans="1:5" s="49" customFormat="1" ht="12.75" x14ac:dyDescent="0.2">
      <c r="A1132" s="52">
        <v>174</v>
      </c>
      <c r="B1132" s="144" t="s">
        <v>937</v>
      </c>
      <c r="C1132" s="171">
        <v>0</v>
      </c>
      <c r="D1132" s="50">
        <v>90</v>
      </c>
      <c r="E1132" s="51" t="s">
        <v>20</v>
      </c>
    </row>
    <row r="1133" spans="1:5" s="49" customFormat="1" ht="12.75" x14ac:dyDescent="0.2">
      <c r="A1133" s="52">
        <v>175</v>
      </c>
      <c r="B1133" s="144" t="s">
        <v>938</v>
      </c>
      <c r="C1133" s="171">
        <v>0</v>
      </c>
      <c r="D1133" s="50">
        <v>100</v>
      </c>
      <c r="E1133" s="51" t="s">
        <v>20</v>
      </c>
    </row>
    <row r="1134" spans="1:5" s="49" customFormat="1" ht="12.75" x14ac:dyDescent="0.2">
      <c r="A1134" s="52">
        <v>176</v>
      </c>
      <c r="B1134" s="144" t="s">
        <v>939</v>
      </c>
      <c r="C1134" s="171">
        <v>0</v>
      </c>
      <c r="D1134" s="50">
        <v>460</v>
      </c>
      <c r="E1134" s="51" t="s">
        <v>20</v>
      </c>
    </row>
    <row r="1135" spans="1:5" s="49" customFormat="1" ht="12.75" x14ac:dyDescent="0.2">
      <c r="A1135" s="52">
        <v>177</v>
      </c>
      <c r="B1135" s="144" t="s">
        <v>940</v>
      </c>
      <c r="C1135" s="171">
        <v>0</v>
      </c>
      <c r="D1135" s="50">
        <v>670</v>
      </c>
      <c r="E1135" s="51" t="s">
        <v>20</v>
      </c>
    </row>
    <row r="1136" spans="1:5" s="49" customFormat="1" ht="12.75" x14ac:dyDescent="0.2">
      <c r="A1136" s="52">
        <v>178</v>
      </c>
      <c r="B1136" s="144" t="s">
        <v>941</v>
      </c>
      <c r="C1136" s="171">
        <v>0</v>
      </c>
      <c r="D1136" s="50">
        <v>300</v>
      </c>
      <c r="E1136" s="51" t="s">
        <v>20</v>
      </c>
    </row>
    <row r="1137" spans="1:5" s="49" customFormat="1" ht="12.75" x14ac:dyDescent="0.2">
      <c r="A1137" s="52">
        <v>179</v>
      </c>
      <c r="B1137" s="144" t="s">
        <v>942</v>
      </c>
      <c r="C1137" s="171">
        <v>0</v>
      </c>
      <c r="D1137" s="50">
        <v>1540</v>
      </c>
      <c r="E1137" s="51" t="s">
        <v>20</v>
      </c>
    </row>
    <row r="1138" spans="1:5" s="49" customFormat="1" ht="12.75" x14ac:dyDescent="0.2">
      <c r="A1138" s="52">
        <v>180</v>
      </c>
      <c r="B1138" s="144" t="s">
        <v>942</v>
      </c>
      <c r="C1138" s="171">
        <v>0</v>
      </c>
      <c r="D1138" s="50">
        <v>1700</v>
      </c>
      <c r="E1138" s="51" t="s">
        <v>20</v>
      </c>
    </row>
    <row r="1139" spans="1:5" s="49" customFormat="1" ht="12.75" x14ac:dyDescent="0.2">
      <c r="A1139" s="52">
        <v>181</v>
      </c>
      <c r="B1139" s="144" t="s">
        <v>943</v>
      </c>
      <c r="C1139" s="171">
        <v>0</v>
      </c>
      <c r="D1139" s="50">
        <v>360</v>
      </c>
      <c r="E1139" s="51" t="s">
        <v>20</v>
      </c>
    </row>
    <row r="1140" spans="1:5" s="49" customFormat="1" ht="12.75" x14ac:dyDescent="0.2">
      <c r="A1140" s="52">
        <v>182</v>
      </c>
      <c r="B1140" s="144" t="s">
        <v>944</v>
      </c>
      <c r="C1140" s="171">
        <v>0</v>
      </c>
      <c r="D1140" s="50">
        <v>620</v>
      </c>
      <c r="E1140" s="51" t="s">
        <v>20</v>
      </c>
    </row>
    <row r="1141" spans="1:5" s="49" customFormat="1" ht="12.75" x14ac:dyDescent="0.2">
      <c r="A1141" s="52">
        <v>183</v>
      </c>
      <c r="B1141" s="144" t="s">
        <v>945</v>
      </c>
      <c r="C1141" s="171">
        <v>0</v>
      </c>
      <c r="D1141" s="50">
        <v>340</v>
      </c>
      <c r="E1141" s="51" t="s">
        <v>20</v>
      </c>
    </row>
    <row r="1142" spans="1:5" s="49" customFormat="1" ht="12.75" x14ac:dyDescent="0.2">
      <c r="A1142" s="52">
        <v>184</v>
      </c>
      <c r="B1142" s="144" t="s">
        <v>946</v>
      </c>
      <c r="C1142" s="171">
        <v>0</v>
      </c>
      <c r="D1142" s="50">
        <v>480</v>
      </c>
      <c r="E1142" s="51" t="s">
        <v>20</v>
      </c>
    </row>
    <row r="1143" spans="1:5" s="49" customFormat="1" ht="12.75" x14ac:dyDescent="0.2">
      <c r="A1143" s="52">
        <v>185</v>
      </c>
      <c r="B1143" s="144" t="s">
        <v>403</v>
      </c>
      <c r="C1143" s="171">
        <v>0</v>
      </c>
      <c r="D1143" s="50">
        <v>1230</v>
      </c>
      <c r="E1143" s="51" t="s">
        <v>20</v>
      </c>
    </row>
    <row r="1144" spans="1:5" s="49" customFormat="1" ht="12.75" x14ac:dyDescent="0.2">
      <c r="A1144" s="52">
        <v>186</v>
      </c>
      <c r="B1144" s="144" t="s">
        <v>947</v>
      </c>
      <c r="C1144" s="171">
        <v>0</v>
      </c>
      <c r="D1144" s="50">
        <v>4860</v>
      </c>
      <c r="E1144" s="51" t="s">
        <v>20</v>
      </c>
    </row>
    <row r="1145" spans="1:5" s="49" customFormat="1" ht="12.75" x14ac:dyDescent="0.2">
      <c r="A1145" s="52">
        <v>187</v>
      </c>
      <c r="B1145" s="144" t="s">
        <v>948</v>
      </c>
      <c r="C1145" s="171">
        <v>0</v>
      </c>
      <c r="D1145" s="50">
        <v>900</v>
      </c>
      <c r="E1145" s="51" t="s">
        <v>20</v>
      </c>
    </row>
    <row r="1146" spans="1:5" s="49" customFormat="1" ht="12.75" x14ac:dyDescent="0.2">
      <c r="A1146" s="52">
        <v>188</v>
      </c>
      <c r="B1146" s="144" t="s">
        <v>949</v>
      </c>
      <c r="C1146" s="171">
        <v>0</v>
      </c>
      <c r="D1146" s="50">
        <v>640</v>
      </c>
      <c r="E1146" s="51" t="s">
        <v>20</v>
      </c>
    </row>
    <row r="1147" spans="1:5" s="49" customFormat="1" ht="12.75" x14ac:dyDescent="0.2">
      <c r="A1147" s="52">
        <v>189</v>
      </c>
      <c r="B1147" s="144" t="s">
        <v>950</v>
      </c>
      <c r="C1147" s="171">
        <v>0</v>
      </c>
      <c r="D1147" s="50">
        <v>1640</v>
      </c>
      <c r="E1147" s="51" t="s">
        <v>20</v>
      </c>
    </row>
    <row r="1148" spans="1:5" s="49" customFormat="1" ht="12.75" x14ac:dyDescent="0.2">
      <c r="A1148" s="52">
        <v>190</v>
      </c>
      <c r="B1148" s="144" t="s">
        <v>346</v>
      </c>
      <c r="C1148" s="171">
        <v>0</v>
      </c>
      <c r="D1148" s="50">
        <v>500</v>
      </c>
      <c r="E1148" s="51" t="s">
        <v>20</v>
      </c>
    </row>
    <row r="1149" spans="1:5" s="49" customFormat="1" ht="12.75" x14ac:dyDescent="0.2">
      <c r="A1149" s="52">
        <v>191</v>
      </c>
      <c r="B1149" s="144" t="s">
        <v>951</v>
      </c>
      <c r="C1149" s="171">
        <v>0</v>
      </c>
      <c r="D1149" s="50">
        <v>140</v>
      </c>
      <c r="E1149" s="51" t="s">
        <v>20</v>
      </c>
    </row>
    <row r="1150" spans="1:5" s="49" customFormat="1" ht="12.75" x14ac:dyDescent="0.2">
      <c r="A1150" s="52">
        <v>192</v>
      </c>
      <c r="B1150" s="144" t="s">
        <v>912</v>
      </c>
      <c r="C1150" s="171">
        <v>0</v>
      </c>
      <c r="D1150" s="50">
        <v>300</v>
      </c>
      <c r="E1150" s="51" t="s">
        <v>20</v>
      </c>
    </row>
    <row r="1151" spans="1:5" s="49" customFormat="1" ht="12.75" x14ac:dyDescent="0.2">
      <c r="A1151" s="52">
        <v>193</v>
      </c>
      <c r="B1151" s="144" t="s">
        <v>892</v>
      </c>
      <c r="C1151" s="171">
        <v>0</v>
      </c>
      <c r="D1151" s="50">
        <v>340</v>
      </c>
      <c r="E1151" s="51" t="s">
        <v>20</v>
      </c>
    </row>
    <row r="1152" spans="1:5" s="49" customFormat="1" ht="12.75" x14ac:dyDescent="0.2">
      <c r="A1152" s="52">
        <v>194</v>
      </c>
      <c r="B1152" s="144" t="s">
        <v>849</v>
      </c>
      <c r="C1152" s="171">
        <v>0</v>
      </c>
      <c r="D1152" s="50">
        <v>190</v>
      </c>
      <c r="E1152" s="51" t="s">
        <v>20</v>
      </c>
    </row>
    <row r="1153" spans="1:5" s="49" customFormat="1" ht="12.75" x14ac:dyDescent="0.2">
      <c r="A1153" s="52">
        <v>195</v>
      </c>
      <c r="B1153" s="144" t="s">
        <v>952</v>
      </c>
      <c r="C1153" s="171">
        <v>0</v>
      </c>
      <c r="D1153" s="50">
        <v>460</v>
      </c>
      <c r="E1153" s="51" t="s">
        <v>20</v>
      </c>
    </row>
    <row r="1154" spans="1:5" s="49" customFormat="1" ht="12.75" x14ac:dyDescent="0.2">
      <c r="A1154" s="52">
        <v>196</v>
      </c>
      <c r="B1154" s="144" t="s">
        <v>953</v>
      </c>
      <c r="C1154" s="171">
        <v>0</v>
      </c>
      <c r="D1154" s="50">
        <v>960</v>
      </c>
      <c r="E1154" s="51" t="s">
        <v>20</v>
      </c>
    </row>
    <row r="1155" spans="1:5" s="49" customFormat="1" ht="12.75" x14ac:dyDescent="0.2">
      <c r="A1155" s="52"/>
      <c r="B1155" s="143" t="s">
        <v>954</v>
      </c>
      <c r="C1155" s="171"/>
      <c r="D1155" s="50"/>
      <c r="E1155" s="51"/>
    </row>
    <row r="1156" spans="1:5" s="49" customFormat="1" ht="12.75" x14ac:dyDescent="0.2">
      <c r="A1156" s="52">
        <v>197</v>
      </c>
      <c r="B1156" s="144" t="s">
        <v>955</v>
      </c>
      <c r="C1156" s="171">
        <v>0</v>
      </c>
      <c r="D1156" s="50">
        <v>230</v>
      </c>
      <c r="E1156" s="51" t="s">
        <v>20</v>
      </c>
    </row>
    <row r="1157" spans="1:5" s="49" customFormat="1" ht="12.75" x14ac:dyDescent="0.2">
      <c r="A1157" s="52">
        <v>198</v>
      </c>
      <c r="B1157" s="144" t="s">
        <v>956</v>
      </c>
      <c r="C1157" s="171">
        <v>0</v>
      </c>
      <c r="D1157" s="50">
        <v>320</v>
      </c>
      <c r="E1157" s="51" t="s">
        <v>20</v>
      </c>
    </row>
    <row r="1158" spans="1:5" s="49" customFormat="1" ht="12.75" x14ac:dyDescent="0.2">
      <c r="A1158" s="52">
        <v>199</v>
      </c>
      <c r="B1158" s="144" t="s">
        <v>803</v>
      </c>
      <c r="C1158" s="171">
        <v>0</v>
      </c>
      <c r="D1158" s="50">
        <v>450</v>
      </c>
      <c r="E1158" s="51" t="s">
        <v>20</v>
      </c>
    </row>
    <row r="1159" spans="1:5" s="49" customFormat="1" ht="12.75" x14ac:dyDescent="0.2">
      <c r="A1159" s="52">
        <v>200</v>
      </c>
      <c r="B1159" s="144" t="s">
        <v>803</v>
      </c>
      <c r="C1159" s="171">
        <v>0</v>
      </c>
      <c r="D1159" s="50">
        <v>315</v>
      </c>
      <c r="E1159" s="51" t="s">
        <v>20</v>
      </c>
    </row>
    <row r="1160" spans="1:5" s="49" customFormat="1" ht="12.75" x14ac:dyDescent="0.2">
      <c r="A1160" s="52">
        <v>201</v>
      </c>
      <c r="B1160" s="144" t="s">
        <v>957</v>
      </c>
      <c r="C1160" s="171">
        <v>0</v>
      </c>
      <c r="D1160" s="50">
        <v>300</v>
      </c>
      <c r="E1160" s="51" t="s">
        <v>20</v>
      </c>
    </row>
    <row r="1161" spans="1:5" s="49" customFormat="1" ht="12.75" x14ac:dyDescent="0.2">
      <c r="A1161" s="52">
        <v>202</v>
      </c>
      <c r="B1161" s="144" t="s">
        <v>804</v>
      </c>
      <c r="C1161" s="171">
        <v>0</v>
      </c>
      <c r="D1161" s="50">
        <v>480</v>
      </c>
      <c r="E1161" s="51" t="s">
        <v>20</v>
      </c>
    </row>
    <row r="1162" spans="1:5" s="49" customFormat="1" ht="12.75" x14ac:dyDescent="0.2">
      <c r="A1162" s="52">
        <v>203</v>
      </c>
      <c r="B1162" s="144" t="s">
        <v>958</v>
      </c>
      <c r="C1162" s="171">
        <v>0</v>
      </c>
      <c r="D1162" s="50">
        <v>225</v>
      </c>
      <c r="E1162" s="51" t="s">
        <v>20</v>
      </c>
    </row>
    <row r="1163" spans="1:5" s="49" customFormat="1" ht="12.75" x14ac:dyDescent="0.2">
      <c r="A1163" s="52">
        <v>204</v>
      </c>
      <c r="B1163" s="144" t="s">
        <v>936</v>
      </c>
      <c r="C1163" s="171">
        <v>0</v>
      </c>
      <c r="D1163" s="50">
        <v>60</v>
      </c>
      <c r="E1163" s="51" t="s">
        <v>20</v>
      </c>
    </row>
    <row r="1164" spans="1:5" s="49" customFormat="1" ht="12.75" x14ac:dyDescent="0.2">
      <c r="A1164" s="52">
        <v>205</v>
      </c>
      <c r="B1164" s="144" t="s">
        <v>943</v>
      </c>
      <c r="C1164" s="171">
        <v>0</v>
      </c>
      <c r="D1164" s="50">
        <v>360</v>
      </c>
      <c r="E1164" s="51" t="s">
        <v>20</v>
      </c>
    </row>
    <row r="1165" spans="1:5" s="49" customFormat="1" ht="12.75" x14ac:dyDescent="0.2">
      <c r="A1165" s="52">
        <v>206</v>
      </c>
      <c r="B1165" s="144" t="s">
        <v>922</v>
      </c>
      <c r="C1165" s="171">
        <v>0</v>
      </c>
      <c r="D1165" s="50">
        <v>200</v>
      </c>
      <c r="E1165" s="51" t="s">
        <v>20</v>
      </c>
    </row>
    <row r="1166" spans="1:5" s="49" customFormat="1" ht="12.75" x14ac:dyDescent="0.2">
      <c r="A1166" s="52">
        <v>207</v>
      </c>
      <c r="B1166" s="144" t="s">
        <v>959</v>
      </c>
      <c r="C1166" s="171">
        <v>0</v>
      </c>
      <c r="D1166" s="50">
        <v>125</v>
      </c>
      <c r="E1166" s="51" t="s">
        <v>20</v>
      </c>
    </row>
    <row r="1167" spans="1:5" s="49" customFormat="1" ht="12.75" x14ac:dyDescent="0.2">
      <c r="A1167" s="52">
        <v>208</v>
      </c>
      <c r="B1167" s="144" t="s">
        <v>960</v>
      </c>
      <c r="C1167" s="171">
        <v>0</v>
      </c>
      <c r="D1167" s="50">
        <v>100</v>
      </c>
      <c r="E1167" s="51" t="s">
        <v>20</v>
      </c>
    </row>
    <row r="1168" spans="1:5" s="49" customFormat="1" ht="12.75" x14ac:dyDescent="0.2">
      <c r="A1168" s="52">
        <v>209</v>
      </c>
      <c r="B1168" s="144" t="s">
        <v>961</v>
      </c>
      <c r="C1168" s="171">
        <v>0</v>
      </c>
      <c r="D1168" s="50">
        <v>210</v>
      </c>
      <c r="E1168" s="51" t="s">
        <v>20</v>
      </c>
    </row>
    <row r="1169" spans="1:5" s="49" customFormat="1" ht="12.75" x14ac:dyDescent="0.2">
      <c r="A1169" s="52">
        <v>210</v>
      </c>
      <c r="B1169" s="144" t="s">
        <v>962</v>
      </c>
      <c r="C1169" s="171">
        <v>0</v>
      </c>
      <c r="D1169" s="50">
        <v>600</v>
      </c>
      <c r="E1169" s="51" t="s">
        <v>20</v>
      </c>
    </row>
    <row r="1170" spans="1:5" s="49" customFormat="1" ht="12.75" x14ac:dyDescent="0.2">
      <c r="A1170" s="52">
        <v>211</v>
      </c>
      <c r="B1170" s="144" t="s">
        <v>963</v>
      </c>
      <c r="C1170" s="171">
        <v>0</v>
      </c>
      <c r="D1170" s="50">
        <v>100</v>
      </c>
      <c r="E1170" s="51" t="s">
        <v>20</v>
      </c>
    </row>
    <row r="1171" spans="1:5" s="49" customFormat="1" ht="12.75" x14ac:dyDescent="0.2">
      <c r="A1171" s="52">
        <v>212</v>
      </c>
      <c r="B1171" s="144" t="s">
        <v>922</v>
      </c>
      <c r="C1171" s="171">
        <v>0</v>
      </c>
      <c r="D1171" s="50">
        <v>200</v>
      </c>
      <c r="E1171" s="51" t="s">
        <v>20</v>
      </c>
    </row>
    <row r="1172" spans="1:5" s="49" customFormat="1" ht="12.75" x14ac:dyDescent="0.2">
      <c r="A1172" s="52">
        <v>213</v>
      </c>
      <c r="B1172" s="144" t="s">
        <v>803</v>
      </c>
      <c r="C1172" s="171">
        <v>0</v>
      </c>
      <c r="D1172" s="50">
        <v>220</v>
      </c>
      <c r="E1172" s="51" t="s">
        <v>20</v>
      </c>
    </row>
    <row r="1173" spans="1:5" s="49" customFormat="1" ht="12.75" x14ac:dyDescent="0.2">
      <c r="A1173" s="52">
        <v>214</v>
      </c>
      <c r="B1173" s="144" t="s">
        <v>959</v>
      </c>
      <c r="C1173" s="171">
        <v>0</v>
      </c>
      <c r="D1173" s="50">
        <v>120</v>
      </c>
      <c r="E1173" s="51" t="s">
        <v>20</v>
      </c>
    </row>
    <row r="1174" spans="1:5" s="49" customFormat="1" ht="12.75" x14ac:dyDescent="0.2">
      <c r="A1174" s="52">
        <v>215</v>
      </c>
      <c r="B1174" s="144" t="s">
        <v>964</v>
      </c>
      <c r="C1174" s="171">
        <v>0</v>
      </c>
      <c r="D1174" s="50">
        <v>580</v>
      </c>
      <c r="E1174" s="51" t="s">
        <v>20</v>
      </c>
    </row>
    <row r="1175" spans="1:5" s="49" customFormat="1" ht="12.75" x14ac:dyDescent="0.2">
      <c r="A1175" s="52">
        <v>216</v>
      </c>
      <c r="B1175" s="144" t="s">
        <v>961</v>
      </c>
      <c r="C1175" s="171">
        <v>0</v>
      </c>
      <c r="D1175" s="50">
        <v>340</v>
      </c>
      <c r="E1175" s="51" t="s">
        <v>20</v>
      </c>
    </row>
    <row r="1176" spans="1:5" s="49" customFormat="1" ht="12.75" x14ac:dyDescent="0.2">
      <c r="A1176" s="52">
        <v>217</v>
      </c>
      <c r="B1176" s="144" t="s">
        <v>965</v>
      </c>
      <c r="C1176" s="171">
        <v>0</v>
      </c>
      <c r="D1176" s="50">
        <v>180</v>
      </c>
      <c r="E1176" s="51" t="s">
        <v>20</v>
      </c>
    </row>
    <row r="1177" spans="1:5" s="49" customFormat="1" ht="12.75" x14ac:dyDescent="0.2">
      <c r="A1177" s="52">
        <v>218</v>
      </c>
      <c r="B1177" s="144" t="s">
        <v>966</v>
      </c>
      <c r="C1177" s="171">
        <v>0</v>
      </c>
      <c r="D1177" s="50">
        <v>420</v>
      </c>
      <c r="E1177" s="51" t="s">
        <v>20</v>
      </c>
    </row>
    <row r="1178" spans="1:5" s="49" customFormat="1" ht="12.75" x14ac:dyDescent="0.2">
      <c r="A1178" s="52">
        <v>219</v>
      </c>
      <c r="B1178" s="144" t="s">
        <v>967</v>
      </c>
      <c r="C1178" s="171">
        <v>0</v>
      </c>
      <c r="D1178" s="50">
        <v>850</v>
      </c>
      <c r="E1178" s="51" t="s">
        <v>20</v>
      </c>
    </row>
    <row r="1179" spans="1:5" s="49" customFormat="1" ht="12.75" x14ac:dyDescent="0.2">
      <c r="A1179" s="52">
        <v>220</v>
      </c>
      <c r="B1179" s="144" t="s">
        <v>968</v>
      </c>
      <c r="C1179" s="171">
        <v>0</v>
      </c>
      <c r="D1179" s="50">
        <v>320</v>
      </c>
      <c r="E1179" s="51" t="s">
        <v>20</v>
      </c>
    </row>
    <row r="1180" spans="1:5" s="49" customFormat="1" ht="12.75" x14ac:dyDescent="0.2">
      <c r="A1180" s="52">
        <v>221</v>
      </c>
      <c r="B1180" s="144" t="s">
        <v>969</v>
      </c>
      <c r="C1180" s="171">
        <v>0</v>
      </c>
      <c r="D1180" s="50">
        <v>640</v>
      </c>
      <c r="E1180" s="51" t="s">
        <v>20</v>
      </c>
    </row>
    <row r="1181" spans="1:5" s="49" customFormat="1" ht="12.75" x14ac:dyDescent="0.2">
      <c r="A1181" s="52">
        <v>222</v>
      </c>
      <c r="B1181" s="144" t="s">
        <v>969</v>
      </c>
      <c r="C1181" s="171">
        <v>0</v>
      </c>
      <c r="D1181" s="50">
        <v>460</v>
      </c>
      <c r="E1181" s="51" t="s">
        <v>20</v>
      </c>
    </row>
    <row r="1182" spans="1:5" s="49" customFormat="1" ht="12.75" x14ac:dyDescent="0.2">
      <c r="A1182" s="52">
        <v>223</v>
      </c>
      <c r="B1182" s="144" t="s">
        <v>970</v>
      </c>
      <c r="C1182" s="171">
        <v>0</v>
      </c>
      <c r="D1182" s="50">
        <v>1320</v>
      </c>
      <c r="E1182" s="51" t="s">
        <v>20</v>
      </c>
    </row>
    <row r="1183" spans="1:5" s="49" customFormat="1" ht="12.75" x14ac:dyDescent="0.2">
      <c r="A1183" s="52">
        <v>224</v>
      </c>
      <c r="B1183" s="144" t="s">
        <v>971</v>
      </c>
      <c r="C1183" s="171">
        <v>0</v>
      </c>
      <c r="D1183" s="50">
        <v>11200</v>
      </c>
      <c r="E1183" s="51" t="s">
        <v>20</v>
      </c>
    </row>
    <row r="1184" spans="1:5" s="49" customFormat="1" ht="12.75" x14ac:dyDescent="0.2">
      <c r="A1184" s="52">
        <v>225</v>
      </c>
      <c r="B1184" s="144" t="s">
        <v>972</v>
      </c>
      <c r="C1184" s="171">
        <v>0</v>
      </c>
      <c r="D1184" s="50">
        <v>180</v>
      </c>
      <c r="E1184" s="51" t="s">
        <v>20</v>
      </c>
    </row>
    <row r="1185" spans="1:5" s="49" customFormat="1" ht="12.75" x14ac:dyDescent="0.2">
      <c r="A1185" s="52">
        <v>226</v>
      </c>
      <c r="B1185" s="144" t="s">
        <v>973</v>
      </c>
      <c r="C1185" s="171">
        <v>0</v>
      </c>
      <c r="D1185" s="50">
        <v>250</v>
      </c>
      <c r="E1185" s="51" t="s">
        <v>20</v>
      </c>
    </row>
    <row r="1186" spans="1:5" s="49" customFormat="1" ht="12.75" x14ac:dyDescent="0.2">
      <c r="A1186" s="52">
        <v>227</v>
      </c>
      <c r="B1186" s="144" t="s">
        <v>974</v>
      </c>
      <c r="C1186" s="171">
        <v>0</v>
      </c>
      <c r="D1186" s="50">
        <v>300</v>
      </c>
      <c r="E1186" s="51" t="s">
        <v>20</v>
      </c>
    </row>
    <row r="1187" spans="1:5" s="49" customFormat="1" ht="12.75" x14ac:dyDescent="0.2">
      <c r="A1187" s="52">
        <v>228</v>
      </c>
      <c r="B1187" s="144" t="s">
        <v>803</v>
      </c>
      <c r="C1187" s="171">
        <v>0</v>
      </c>
      <c r="D1187" s="50">
        <v>315</v>
      </c>
      <c r="E1187" s="51" t="s">
        <v>20</v>
      </c>
    </row>
    <row r="1188" spans="1:5" s="49" customFormat="1" ht="12.75" x14ac:dyDescent="0.2">
      <c r="A1188" s="52">
        <v>229</v>
      </c>
      <c r="B1188" s="144" t="s">
        <v>975</v>
      </c>
      <c r="C1188" s="171">
        <v>0</v>
      </c>
      <c r="D1188" s="50">
        <v>2600</v>
      </c>
      <c r="E1188" s="51" t="s">
        <v>20</v>
      </c>
    </row>
    <row r="1189" spans="1:5" s="49" customFormat="1" ht="12.75" x14ac:dyDescent="0.2">
      <c r="A1189" s="52">
        <v>230</v>
      </c>
      <c r="B1189" s="144" t="s">
        <v>976</v>
      </c>
      <c r="C1189" s="171">
        <v>0</v>
      </c>
      <c r="D1189" s="50">
        <v>340</v>
      </c>
      <c r="E1189" s="51" t="s">
        <v>20</v>
      </c>
    </row>
    <row r="1190" spans="1:5" s="49" customFormat="1" ht="12.75" x14ac:dyDescent="0.2">
      <c r="A1190" s="52"/>
      <c r="B1190" s="143" t="s">
        <v>977</v>
      </c>
      <c r="C1190" s="171"/>
      <c r="D1190" s="50"/>
      <c r="E1190" s="51"/>
    </row>
    <row r="1191" spans="1:5" s="49" customFormat="1" ht="12.75" x14ac:dyDescent="0.2">
      <c r="A1191" s="52">
        <v>231</v>
      </c>
      <c r="B1191" s="144" t="s">
        <v>978</v>
      </c>
      <c r="C1191" s="171">
        <v>0</v>
      </c>
      <c r="D1191" s="50">
        <v>530</v>
      </c>
      <c r="E1191" s="51" t="s">
        <v>20</v>
      </c>
    </row>
    <row r="1192" spans="1:5" s="49" customFormat="1" ht="12.75" x14ac:dyDescent="0.2">
      <c r="A1192" s="52">
        <v>232</v>
      </c>
      <c r="B1192" s="144" t="s">
        <v>979</v>
      </c>
      <c r="C1192" s="171">
        <v>0</v>
      </c>
      <c r="D1192" s="50">
        <v>1160</v>
      </c>
      <c r="E1192" s="51" t="s">
        <v>20</v>
      </c>
    </row>
    <row r="1193" spans="1:5" s="49" customFormat="1" ht="12.75" x14ac:dyDescent="0.2">
      <c r="A1193" s="52">
        <v>233</v>
      </c>
      <c r="B1193" s="144" t="s">
        <v>836</v>
      </c>
      <c r="C1193" s="171">
        <v>0</v>
      </c>
      <c r="D1193" s="50">
        <v>500</v>
      </c>
      <c r="E1193" s="51" t="s">
        <v>20</v>
      </c>
    </row>
    <row r="1194" spans="1:5" s="49" customFormat="1" ht="12.75" x14ac:dyDescent="0.2">
      <c r="A1194" s="52">
        <v>234</v>
      </c>
      <c r="B1194" s="144" t="s">
        <v>980</v>
      </c>
      <c r="C1194" s="171">
        <v>0</v>
      </c>
      <c r="D1194" s="50">
        <v>1880</v>
      </c>
      <c r="E1194" s="51" t="s">
        <v>20</v>
      </c>
    </row>
    <row r="1195" spans="1:5" s="49" customFormat="1" ht="12.75" x14ac:dyDescent="0.2">
      <c r="A1195" s="52">
        <v>235</v>
      </c>
      <c r="B1195" s="144" t="s">
        <v>981</v>
      </c>
      <c r="C1195" s="171">
        <v>0</v>
      </c>
      <c r="D1195" s="50">
        <v>750</v>
      </c>
      <c r="E1195" s="51" t="s">
        <v>20</v>
      </c>
    </row>
    <row r="1196" spans="1:5" s="49" customFormat="1" ht="12.75" x14ac:dyDescent="0.2">
      <c r="A1196" s="52">
        <v>236</v>
      </c>
      <c r="B1196" s="144" t="s">
        <v>982</v>
      </c>
      <c r="C1196" s="171">
        <v>0</v>
      </c>
      <c r="D1196" s="50">
        <v>240</v>
      </c>
      <c r="E1196" s="51" t="s">
        <v>20</v>
      </c>
    </row>
    <row r="1197" spans="1:5" s="49" customFormat="1" ht="12.75" x14ac:dyDescent="0.2">
      <c r="A1197" s="52">
        <v>237</v>
      </c>
      <c r="B1197" s="144" t="s">
        <v>983</v>
      </c>
      <c r="C1197" s="171">
        <v>0</v>
      </c>
      <c r="D1197" s="50">
        <v>300</v>
      </c>
      <c r="E1197" s="51" t="s">
        <v>20</v>
      </c>
    </row>
    <row r="1198" spans="1:5" s="49" customFormat="1" ht="12.75" x14ac:dyDescent="0.2">
      <c r="A1198" s="52">
        <v>238</v>
      </c>
      <c r="B1198" s="144" t="s">
        <v>984</v>
      </c>
      <c r="C1198" s="171">
        <v>0</v>
      </c>
      <c r="D1198" s="50">
        <v>200</v>
      </c>
      <c r="E1198" s="51" t="s">
        <v>20</v>
      </c>
    </row>
    <row r="1199" spans="1:5" s="49" customFormat="1" ht="12.75" x14ac:dyDescent="0.2">
      <c r="A1199" s="52">
        <v>239</v>
      </c>
      <c r="B1199" s="144" t="s">
        <v>985</v>
      </c>
      <c r="C1199" s="171">
        <v>0</v>
      </c>
      <c r="D1199" s="50">
        <v>300</v>
      </c>
      <c r="E1199" s="51" t="s">
        <v>20</v>
      </c>
    </row>
    <row r="1200" spans="1:5" s="49" customFormat="1" ht="12.75" x14ac:dyDescent="0.2">
      <c r="A1200" s="52">
        <v>240</v>
      </c>
      <c r="B1200" s="144" t="s">
        <v>986</v>
      </c>
      <c r="C1200" s="171">
        <v>0</v>
      </c>
      <c r="D1200" s="50">
        <v>260</v>
      </c>
      <c r="E1200" s="51" t="s">
        <v>20</v>
      </c>
    </row>
    <row r="1201" spans="1:5" s="49" customFormat="1" ht="12.75" x14ac:dyDescent="0.2">
      <c r="A1201" s="52">
        <v>241</v>
      </c>
      <c r="B1201" s="144" t="s">
        <v>476</v>
      </c>
      <c r="C1201" s="171">
        <v>0</v>
      </c>
      <c r="D1201" s="50">
        <v>800</v>
      </c>
      <c r="E1201" s="51" t="s">
        <v>20</v>
      </c>
    </row>
    <row r="1202" spans="1:5" s="49" customFormat="1" ht="12.75" x14ac:dyDescent="0.2">
      <c r="A1202" s="52">
        <v>242</v>
      </c>
      <c r="B1202" s="144" t="s">
        <v>987</v>
      </c>
      <c r="C1202" s="171">
        <v>0</v>
      </c>
      <c r="D1202" s="50">
        <v>990</v>
      </c>
      <c r="E1202" s="51" t="s">
        <v>20</v>
      </c>
    </row>
    <row r="1203" spans="1:5" s="49" customFormat="1" ht="12.75" x14ac:dyDescent="0.2">
      <c r="A1203" s="52">
        <v>243</v>
      </c>
      <c r="B1203" s="144" t="s">
        <v>988</v>
      </c>
      <c r="C1203" s="171">
        <v>0</v>
      </c>
      <c r="D1203" s="50">
        <v>420</v>
      </c>
      <c r="E1203" s="51" t="s">
        <v>20</v>
      </c>
    </row>
    <row r="1204" spans="1:5" s="49" customFormat="1" ht="12.75" x14ac:dyDescent="0.2">
      <c r="A1204" s="52">
        <v>244</v>
      </c>
      <c r="B1204" s="144" t="s">
        <v>757</v>
      </c>
      <c r="C1204" s="171">
        <v>0</v>
      </c>
      <c r="D1204" s="50">
        <v>450</v>
      </c>
      <c r="E1204" s="51" t="s">
        <v>20</v>
      </c>
    </row>
    <row r="1205" spans="1:5" s="49" customFormat="1" ht="12.75" x14ac:dyDescent="0.2">
      <c r="A1205" s="52">
        <v>245</v>
      </c>
      <c r="B1205" s="144" t="s">
        <v>989</v>
      </c>
      <c r="C1205" s="171">
        <v>0</v>
      </c>
      <c r="D1205" s="50">
        <v>500</v>
      </c>
      <c r="E1205" s="51" t="s">
        <v>20</v>
      </c>
    </row>
    <row r="1206" spans="1:5" s="49" customFormat="1" ht="12.75" x14ac:dyDescent="0.2">
      <c r="A1206" s="52">
        <v>246</v>
      </c>
      <c r="B1206" s="144" t="s">
        <v>990</v>
      </c>
      <c r="C1206" s="171">
        <v>0</v>
      </c>
      <c r="D1206" s="50">
        <v>1440</v>
      </c>
      <c r="E1206" s="51" t="s">
        <v>20</v>
      </c>
    </row>
    <row r="1207" spans="1:5" s="49" customFormat="1" ht="12.75" x14ac:dyDescent="0.2">
      <c r="A1207" s="52">
        <v>247</v>
      </c>
      <c r="B1207" s="144" t="s">
        <v>991</v>
      </c>
      <c r="C1207" s="171">
        <v>0</v>
      </c>
      <c r="D1207" s="50">
        <v>300</v>
      </c>
      <c r="E1207" s="51" t="s">
        <v>20</v>
      </c>
    </row>
    <row r="1208" spans="1:5" s="49" customFormat="1" ht="12.75" x14ac:dyDescent="0.2">
      <c r="A1208" s="52">
        <v>248</v>
      </c>
      <c r="B1208" s="144" t="s">
        <v>992</v>
      </c>
      <c r="C1208" s="171">
        <v>0</v>
      </c>
      <c r="D1208" s="50">
        <v>400</v>
      </c>
      <c r="E1208" s="51" t="s">
        <v>20</v>
      </c>
    </row>
    <row r="1209" spans="1:5" s="49" customFormat="1" ht="12.75" x14ac:dyDescent="0.2">
      <c r="A1209" s="52"/>
      <c r="B1209" s="143" t="s">
        <v>993</v>
      </c>
      <c r="C1209" s="171"/>
      <c r="D1209" s="50"/>
      <c r="E1209" s="51"/>
    </row>
    <row r="1210" spans="1:5" s="49" customFormat="1" ht="12.75" x14ac:dyDescent="0.2">
      <c r="A1210" s="52">
        <v>249</v>
      </c>
      <c r="B1210" s="144" t="s">
        <v>961</v>
      </c>
      <c r="C1210" s="171">
        <v>0</v>
      </c>
      <c r="D1210" s="50">
        <v>130</v>
      </c>
      <c r="E1210" s="51" t="s">
        <v>20</v>
      </c>
    </row>
    <row r="1211" spans="1:5" s="49" customFormat="1" ht="12.75" x14ac:dyDescent="0.2">
      <c r="A1211" s="52">
        <v>250</v>
      </c>
      <c r="B1211" s="144" t="s">
        <v>994</v>
      </c>
      <c r="C1211" s="171">
        <v>0</v>
      </c>
      <c r="D1211" s="50">
        <v>280</v>
      </c>
      <c r="E1211" s="51" t="s">
        <v>20</v>
      </c>
    </row>
    <row r="1212" spans="1:5" s="49" customFormat="1" ht="12.75" x14ac:dyDescent="0.2">
      <c r="A1212" s="52">
        <v>251</v>
      </c>
      <c r="B1212" s="144" t="s">
        <v>995</v>
      </c>
      <c r="C1212" s="171">
        <v>0</v>
      </c>
      <c r="D1212" s="50">
        <v>250</v>
      </c>
      <c r="E1212" s="51" t="s">
        <v>20</v>
      </c>
    </row>
    <row r="1213" spans="1:5" s="49" customFormat="1" ht="12.75" x14ac:dyDescent="0.2">
      <c r="A1213" s="52">
        <v>252</v>
      </c>
      <c r="B1213" s="144" t="s">
        <v>996</v>
      </c>
      <c r="C1213" s="171">
        <v>0</v>
      </c>
      <c r="D1213" s="50">
        <v>330</v>
      </c>
      <c r="E1213" s="51" t="s">
        <v>20</v>
      </c>
    </row>
    <row r="1214" spans="1:5" s="49" customFormat="1" ht="12.75" x14ac:dyDescent="0.2">
      <c r="A1214" s="52">
        <v>253</v>
      </c>
      <c r="B1214" s="144" t="s">
        <v>997</v>
      </c>
      <c r="C1214" s="171">
        <v>0</v>
      </c>
      <c r="D1214" s="50">
        <v>2500</v>
      </c>
      <c r="E1214" s="51" t="s">
        <v>20</v>
      </c>
    </row>
    <row r="1215" spans="1:5" s="49" customFormat="1" ht="12.75" x14ac:dyDescent="0.2">
      <c r="A1215" s="52">
        <v>254</v>
      </c>
      <c r="B1215" s="144" t="s">
        <v>998</v>
      </c>
      <c r="C1215" s="171">
        <v>0</v>
      </c>
      <c r="D1215" s="50">
        <v>1300</v>
      </c>
      <c r="E1215" s="51" t="s">
        <v>20</v>
      </c>
    </row>
    <row r="1216" spans="1:5" s="49" customFormat="1" ht="12.75" x14ac:dyDescent="0.2">
      <c r="A1216" s="52"/>
      <c r="B1216" s="143" t="s">
        <v>999</v>
      </c>
      <c r="C1216" s="171"/>
      <c r="D1216" s="50"/>
      <c r="E1216" s="51"/>
    </row>
    <row r="1217" spans="1:5" s="49" customFormat="1" ht="12.75" x14ac:dyDescent="0.2">
      <c r="A1217" s="52">
        <v>255</v>
      </c>
      <c r="B1217" s="144" t="s">
        <v>961</v>
      </c>
      <c r="C1217" s="171">
        <v>0</v>
      </c>
      <c r="D1217" s="50">
        <v>170</v>
      </c>
      <c r="E1217" s="51" t="s">
        <v>20</v>
      </c>
    </row>
    <row r="1218" spans="1:5" s="49" customFormat="1" ht="12.75" x14ac:dyDescent="0.2">
      <c r="A1218" s="52">
        <v>256</v>
      </c>
      <c r="B1218" s="144" t="s">
        <v>1000</v>
      </c>
      <c r="C1218" s="171">
        <v>0</v>
      </c>
      <c r="D1218" s="50">
        <v>45</v>
      </c>
      <c r="E1218" s="51" t="s">
        <v>20</v>
      </c>
    </row>
    <row r="1219" spans="1:5" s="49" customFormat="1" ht="12.75" x14ac:dyDescent="0.2">
      <c r="A1219" s="52">
        <v>257</v>
      </c>
      <c r="B1219" s="144" t="s">
        <v>1001</v>
      </c>
      <c r="C1219" s="171">
        <v>0</v>
      </c>
      <c r="D1219" s="50">
        <v>200</v>
      </c>
      <c r="E1219" s="51" t="s">
        <v>20</v>
      </c>
    </row>
    <row r="1220" spans="1:5" s="49" customFormat="1" ht="12.75" x14ac:dyDescent="0.2">
      <c r="A1220" s="52">
        <v>258</v>
      </c>
      <c r="B1220" s="144" t="s">
        <v>1002</v>
      </c>
      <c r="C1220" s="171">
        <v>0</v>
      </c>
      <c r="D1220" s="50">
        <v>240</v>
      </c>
      <c r="E1220" s="51" t="s">
        <v>20</v>
      </c>
    </row>
    <row r="1221" spans="1:5" s="49" customFormat="1" ht="12.75" x14ac:dyDescent="0.2">
      <c r="A1221" s="52">
        <v>259</v>
      </c>
      <c r="B1221" s="144" t="s">
        <v>1003</v>
      </c>
      <c r="C1221" s="171">
        <v>0</v>
      </c>
      <c r="D1221" s="50">
        <v>220</v>
      </c>
      <c r="E1221" s="51" t="s">
        <v>20</v>
      </c>
    </row>
    <row r="1222" spans="1:5" s="49" customFormat="1" ht="12.75" x14ac:dyDescent="0.2">
      <c r="A1222" s="52">
        <v>260</v>
      </c>
      <c r="B1222" s="144" t="s">
        <v>803</v>
      </c>
      <c r="C1222" s="171">
        <v>0</v>
      </c>
      <c r="D1222" s="50">
        <v>230</v>
      </c>
      <c r="E1222" s="51" t="s">
        <v>20</v>
      </c>
    </row>
    <row r="1223" spans="1:5" s="49" customFormat="1" ht="12.75" x14ac:dyDescent="0.2">
      <c r="A1223" s="52">
        <v>261</v>
      </c>
      <c r="B1223" s="144" t="s">
        <v>1004</v>
      </c>
      <c r="C1223" s="171">
        <v>0</v>
      </c>
      <c r="D1223" s="50">
        <v>130</v>
      </c>
      <c r="E1223" s="51" t="s">
        <v>20</v>
      </c>
    </row>
    <row r="1224" spans="1:5" s="49" customFormat="1" ht="12.75" x14ac:dyDescent="0.2">
      <c r="A1224" s="52">
        <v>262</v>
      </c>
      <c r="B1224" s="144" t="s">
        <v>1005</v>
      </c>
      <c r="C1224" s="171">
        <v>0</v>
      </c>
      <c r="D1224" s="50">
        <v>120</v>
      </c>
      <c r="E1224" s="51" t="s">
        <v>20</v>
      </c>
    </row>
    <row r="1225" spans="1:5" s="49" customFormat="1" ht="12.75" x14ac:dyDescent="0.2">
      <c r="A1225" s="52">
        <v>263</v>
      </c>
      <c r="B1225" s="144" t="s">
        <v>968</v>
      </c>
      <c r="C1225" s="171">
        <v>0</v>
      </c>
      <c r="D1225" s="50">
        <v>150</v>
      </c>
      <c r="E1225" s="51" t="s">
        <v>20</v>
      </c>
    </row>
    <row r="1226" spans="1:5" s="49" customFormat="1" ht="12.75" x14ac:dyDescent="0.2">
      <c r="A1226" s="52">
        <v>264</v>
      </c>
      <c r="B1226" s="144" t="s">
        <v>1006</v>
      </c>
      <c r="C1226" s="171">
        <v>0</v>
      </c>
      <c r="D1226" s="50">
        <v>260</v>
      </c>
      <c r="E1226" s="51" t="s">
        <v>20</v>
      </c>
    </row>
    <row r="1227" spans="1:5" s="49" customFormat="1" ht="12.75" x14ac:dyDescent="0.2">
      <c r="A1227" s="52">
        <v>265</v>
      </c>
      <c r="B1227" s="144" t="s">
        <v>803</v>
      </c>
      <c r="C1227" s="171">
        <v>0</v>
      </c>
      <c r="D1227" s="50">
        <v>210</v>
      </c>
      <c r="E1227" s="51" t="s">
        <v>20</v>
      </c>
    </row>
    <row r="1228" spans="1:5" s="49" customFormat="1" ht="12.75" x14ac:dyDescent="0.2">
      <c r="A1228" s="52">
        <v>266</v>
      </c>
      <c r="B1228" s="144" t="s">
        <v>1007</v>
      </c>
      <c r="C1228" s="171">
        <v>0</v>
      </c>
      <c r="D1228" s="50">
        <v>315</v>
      </c>
      <c r="E1228" s="51" t="s">
        <v>20</v>
      </c>
    </row>
    <row r="1229" spans="1:5" s="49" customFormat="1" ht="12.75" x14ac:dyDescent="0.2">
      <c r="A1229" s="52">
        <v>267</v>
      </c>
      <c r="B1229" s="144" t="s">
        <v>1008</v>
      </c>
      <c r="C1229" s="171">
        <v>0</v>
      </c>
      <c r="D1229" s="50">
        <v>300</v>
      </c>
      <c r="E1229" s="51" t="s">
        <v>20</v>
      </c>
    </row>
    <row r="1230" spans="1:5" s="49" customFormat="1" ht="12.75" x14ac:dyDescent="0.2">
      <c r="A1230" s="52">
        <v>268</v>
      </c>
      <c r="B1230" s="144" t="s">
        <v>1009</v>
      </c>
      <c r="C1230" s="171">
        <v>0</v>
      </c>
      <c r="D1230" s="50">
        <v>80</v>
      </c>
      <c r="E1230" s="51" t="s">
        <v>20</v>
      </c>
    </row>
    <row r="1231" spans="1:5" s="49" customFormat="1" ht="12.75" x14ac:dyDescent="0.2">
      <c r="A1231" s="52"/>
      <c r="B1231" s="143" t="s">
        <v>1010</v>
      </c>
      <c r="C1231" s="171"/>
      <c r="D1231" s="50"/>
      <c r="E1231" s="51"/>
    </row>
    <row r="1232" spans="1:5" s="49" customFormat="1" ht="12.75" x14ac:dyDescent="0.2">
      <c r="A1232" s="52">
        <v>269</v>
      </c>
      <c r="B1232" s="144" t="s">
        <v>1011</v>
      </c>
      <c r="C1232" s="171">
        <v>0</v>
      </c>
      <c r="D1232" s="50">
        <v>70</v>
      </c>
      <c r="E1232" s="51" t="s">
        <v>20</v>
      </c>
    </row>
    <row r="1233" spans="1:5" s="49" customFormat="1" ht="12.75" x14ac:dyDescent="0.2">
      <c r="A1233" s="52">
        <v>270</v>
      </c>
      <c r="B1233" s="144" t="s">
        <v>1012</v>
      </c>
      <c r="C1233" s="171">
        <v>0</v>
      </c>
      <c r="D1233" s="50">
        <v>140</v>
      </c>
      <c r="E1233" s="51" t="s">
        <v>20</v>
      </c>
    </row>
    <row r="1234" spans="1:5" s="49" customFormat="1" ht="12.75" x14ac:dyDescent="0.2">
      <c r="A1234" s="52">
        <v>271</v>
      </c>
      <c r="B1234" s="144" t="s">
        <v>1013</v>
      </c>
      <c r="C1234" s="171">
        <v>0</v>
      </c>
      <c r="D1234" s="50">
        <v>650</v>
      </c>
      <c r="E1234" s="51" t="s">
        <v>20</v>
      </c>
    </row>
    <row r="1235" spans="1:5" s="49" customFormat="1" ht="12.75" x14ac:dyDescent="0.2">
      <c r="A1235" s="52"/>
      <c r="B1235" s="143" t="s">
        <v>1014</v>
      </c>
      <c r="C1235" s="171"/>
      <c r="D1235" s="50"/>
      <c r="E1235" s="51"/>
    </row>
    <row r="1236" spans="1:5" s="49" customFormat="1" ht="12.75" x14ac:dyDescent="0.2">
      <c r="A1236" s="52">
        <v>272</v>
      </c>
      <c r="B1236" s="144" t="s">
        <v>1015</v>
      </c>
      <c r="C1236" s="171">
        <v>0</v>
      </c>
      <c r="D1236" s="50">
        <v>750</v>
      </c>
      <c r="E1236" s="51" t="s">
        <v>20</v>
      </c>
    </row>
    <row r="1237" spans="1:5" s="49" customFormat="1" ht="12.75" x14ac:dyDescent="0.2">
      <c r="A1237" s="52">
        <v>273</v>
      </c>
      <c r="B1237" s="144" t="s">
        <v>1016</v>
      </c>
      <c r="C1237" s="171">
        <v>0</v>
      </c>
      <c r="D1237" s="50">
        <v>230</v>
      </c>
      <c r="E1237" s="51" t="s">
        <v>20</v>
      </c>
    </row>
    <row r="1238" spans="1:5" s="49" customFormat="1" ht="12.75" x14ac:dyDescent="0.2">
      <c r="A1238" s="52">
        <v>274</v>
      </c>
      <c r="B1238" s="144" t="s">
        <v>821</v>
      </c>
      <c r="C1238" s="171">
        <v>0</v>
      </c>
      <c r="D1238" s="50">
        <v>240</v>
      </c>
      <c r="E1238" s="51" t="s">
        <v>20</v>
      </c>
    </row>
    <row r="1239" spans="1:5" s="49" customFormat="1" ht="12.75" x14ac:dyDescent="0.2">
      <c r="A1239" s="52">
        <v>275</v>
      </c>
      <c r="B1239" s="144" t="s">
        <v>1017</v>
      </c>
      <c r="C1239" s="171">
        <v>0</v>
      </c>
      <c r="D1239" s="50">
        <v>580</v>
      </c>
      <c r="E1239" s="51" t="s">
        <v>20</v>
      </c>
    </row>
    <row r="1240" spans="1:5" s="49" customFormat="1" ht="12.75" x14ac:dyDescent="0.2">
      <c r="A1240" s="52">
        <v>276</v>
      </c>
      <c r="B1240" s="144" t="s">
        <v>1018</v>
      </c>
      <c r="C1240" s="171">
        <v>0</v>
      </c>
      <c r="D1240" s="50">
        <v>430</v>
      </c>
      <c r="E1240" s="51" t="s">
        <v>20</v>
      </c>
    </row>
    <row r="1241" spans="1:5" s="49" customFormat="1" ht="12.75" x14ac:dyDescent="0.2">
      <c r="A1241" s="52">
        <v>277</v>
      </c>
      <c r="B1241" s="144" t="s">
        <v>1007</v>
      </c>
      <c r="C1241" s="171">
        <v>0</v>
      </c>
      <c r="D1241" s="50">
        <v>250</v>
      </c>
      <c r="E1241" s="51" t="s">
        <v>20</v>
      </c>
    </row>
    <row r="1242" spans="1:5" s="49" customFormat="1" ht="12.75" x14ac:dyDescent="0.2">
      <c r="A1242" s="52">
        <v>278</v>
      </c>
      <c r="B1242" s="144" t="s">
        <v>1019</v>
      </c>
      <c r="C1242" s="171">
        <v>0</v>
      </c>
      <c r="D1242" s="50">
        <v>650</v>
      </c>
      <c r="E1242" s="51" t="s">
        <v>20</v>
      </c>
    </row>
    <row r="1243" spans="1:5" s="49" customFormat="1" ht="12.75" x14ac:dyDescent="0.2">
      <c r="A1243" s="52">
        <v>279</v>
      </c>
      <c r="B1243" s="144" t="s">
        <v>1020</v>
      </c>
      <c r="C1243" s="171">
        <v>0</v>
      </c>
      <c r="D1243" s="50">
        <v>50</v>
      </c>
      <c r="E1243" s="51" t="s">
        <v>20</v>
      </c>
    </row>
    <row r="1244" spans="1:5" s="49" customFormat="1" ht="12.75" x14ac:dyDescent="0.2">
      <c r="A1244" s="52">
        <v>280</v>
      </c>
      <c r="B1244" s="144" t="s">
        <v>1021</v>
      </c>
      <c r="C1244" s="171">
        <v>0</v>
      </c>
      <c r="D1244" s="50">
        <v>300</v>
      </c>
      <c r="E1244" s="51" t="s">
        <v>20</v>
      </c>
    </row>
    <row r="1245" spans="1:5" s="49" customFormat="1" ht="12.75" x14ac:dyDescent="0.2">
      <c r="A1245" s="52">
        <v>281</v>
      </c>
      <c r="B1245" s="144" t="s">
        <v>1022</v>
      </c>
      <c r="C1245" s="171">
        <v>0</v>
      </c>
      <c r="D1245" s="50">
        <v>50</v>
      </c>
      <c r="E1245" s="51" t="s">
        <v>20</v>
      </c>
    </row>
    <row r="1246" spans="1:5" s="49" customFormat="1" ht="12.75" x14ac:dyDescent="0.2">
      <c r="A1246" s="52">
        <v>282</v>
      </c>
      <c r="B1246" s="144" t="s">
        <v>1023</v>
      </c>
      <c r="C1246" s="171">
        <v>0</v>
      </c>
      <c r="D1246" s="50">
        <v>1150</v>
      </c>
      <c r="E1246" s="51" t="s">
        <v>20</v>
      </c>
    </row>
    <row r="1247" spans="1:5" s="49" customFormat="1" ht="12.75" x14ac:dyDescent="0.2">
      <c r="A1247" s="52">
        <v>283</v>
      </c>
      <c r="B1247" s="144" t="s">
        <v>1024</v>
      </c>
      <c r="C1247" s="171">
        <v>0</v>
      </c>
      <c r="D1247" s="50">
        <v>140</v>
      </c>
      <c r="E1247" s="51" t="s">
        <v>20</v>
      </c>
    </row>
    <row r="1248" spans="1:5" s="49" customFormat="1" ht="12.75" x14ac:dyDescent="0.2">
      <c r="A1248" s="52">
        <v>284</v>
      </c>
      <c r="B1248" s="144" t="s">
        <v>1025</v>
      </c>
      <c r="C1248" s="171">
        <v>0</v>
      </c>
      <c r="D1248" s="50">
        <v>50</v>
      </c>
      <c r="E1248" s="51" t="s">
        <v>20</v>
      </c>
    </row>
    <row r="1249" spans="1:5" s="49" customFormat="1" ht="12.75" x14ac:dyDescent="0.2">
      <c r="A1249" s="52">
        <v>285</v>
      </c>
      <c r="B1249" s="144" t="s">
        <v>1026</v>
      </c>
      <c r="C1249" s="171">
        <v>0</v>
      </c>
      <c r="D1249" s="50">
        <v>700</v>
      </c>
      <c r="E1249" s="51" t="s">
        <v>20</v>
      </c>
    </row>
    <row r="1250" spans="1:5" s="49" customFormat="1" ht="12.75" x14ac:dyDescent="0.2">
      <c r="A1250" s="52">
        <v>286</v>
      </c>
      <c r="B1250" s="144" t="s">
        <v>1027</v>
      </c>
      <c r="C1250" s="171">
        <v>0</v>
      </c>
      <c r="D1250" s="50">
        <v>280</v>
      </c>
      <c r="E1250" s="51" t="s">
        <v>20</v>
      </c>
    </row>
    <row r="1251" spans="1:5" s="49" customFormat="1" ht="12.75" x14ac:dyDescent="0.2">
      <c r="A1251" s="52">
        <v>287</v>
      </c>
      <c r="B1251" s="144" t="s">
        <v>1028</v>
      </c>
      <c r="C1251" s="171">
        <v>0</v>
      </c>
      <c r="D1251" s="50">
        <v>330</v>
      </c>
      <c r="E1251" s="51" t="s">
        <v>20</v>
      </c>
    </row>
    <row r="1252" spans="1:5" s="49" customFormat="1" ht="12.75" x14ac:dyDescent="0.2">
      <c r="A1252" s="52">
        <v>288</v>
      </c>
      <c r="B1252" s="144" t="s">
        <v>1029</v>
      </c>
      <c r="C1252" s="171">
        <v>0</v>
      </c>
      <c r="D1252" s="50">
        <v>100</v>
      </c>
      <c r="E1252" s="51" t="s">
        <v>20</v>
      </c>
    </row>
    <row r="1253" spans="1:5" s="49" customFormat="1" ht="12.75" x14ac:dyDescent="0.2">
      <c r="A1253" s="52">
        <v>289</v>
      </c>
      <c r="B1253" s="144" t="s">
        <v>1030</v>
      </c>
      <c r="C1253" s="171">
        <v>0</v>
      </c>
      <c r="D1253" s="50">
        <v>450</v>
      </c>
      <c r="E1253" s="51" t="s">
        <v>20</v>
      </c>
    </row>
    <row r="1254" spans="1:5" s="49" customFormat="1" ht="12.75" x14ac:dyDescent="0.2">
      <c r="A1254" s="52">
        <v>290</v>
      </c>
      <c r="B1254" s="144" t="s">
        <v>1031</v>
      </c>
      <c r="C1254" s="171">
        <v>0</v>
      </c>
      <c r="D1254" s="50">
        <v>360</v>
      </c>
      <c r="E1254" s="51" t="s">
        <v>20</v>
      </c>
    </row>
    <row r="1255" spans="1:5" s="49" customFormat="1" ht="12.75" x14ac:dyDescent="0.2">
      <c r="A1255" s="52">
        <v>291</v>
      </c>
      <c r="B1255" s="144" t="s">
        <v>1032</v>
      </c>
      <c r="C1255" s="171">
        <v>0</v>
      </c>
      <c r="D1255" s="50">
        <v>315</v>
      </c>
      <c r="E1255" s="51" t="s">
        <v>20</v>
      </c>
    </row>
    <row r="1256" spans="1:5" s="49" customFormat="1" ht="12.75" x14ac:dyDescent="0.2">
      <c r="A1256" s="52">
        <v>292</v>
      </c>
      <c r="B1256" s="144" t="s">
        <v>1033</v>
      </c>
      <c r="C1256" s="171">
        <v>0</v>
      </c>
      <c r="D1256" s="50">
        <v>560</v>
      </c>
      <c r="E1256" s="51" t="s">
        <v>20</v>
      </c>
    </row>
    <row r="1257" spans="1:5" s="49" customFormat="1" ht="12.75" x14ac:dyDescent="0.2">
      <c r="A1257" s="52">
        <v>293</v>
      </c>
      <c r="B1257" s="144" t="s">
        <v>1034</v>
      </c>
      <c r="C1257" s="171">
        <v>0</v>
      </c>
      <c r="D1257" s="50">
        <v>830</v>
      </c>
      <c r="E1257" s="51" t="s">
        <v>20</v>
      </c>
    </row>
    <row r="1258" spans="1:5" s="49" customFormat="1" ht="12.75" x14ac:dyDescent="0.2">
      <c r="A1258" s="52">
        <v>294</v>
      </c>
      <c r="B1258" s="144" t="s">
        <v>1035</v>
      </c>
      <c r="C1258" s="171">
        <v>0</v>
      </c>
      <c r="D1258" s="50">
        <v>100</v>
      </c>
      <c r="E1258" s="51" t="s">
        <v>20</v>
      </c>
    </row>
    <row r="1259" spans="1:5" s="49" customFormat="1" ht="12.75" x14ac:dyDescent="0.2">
      <c r="A1259" s="52">
        <v>295</v>
      </c>
      <c r="B1259" s="144" t="s">
        <v>540</v>
      </c>
      <c r="C1259" s="171">
        <v>0</v>
      </c>
      <c r="D1259" s="50">
        <v>460</v>
      </c>
      <c r="E1259" s="51" t="s">
        <v>20</v>
      </c>
    </row>
    <row r="1260" spans="1:5" s="49" customFormat="1" ht="12.75" x14ac:dyDescent="0.2">
      <c r="A1260" s="52">
        <v>296</v>
      </c>
      <c r="B1260" s="144" t="s">
        <v>1036</v>
      </c>
      <c r="C1260" s="171">
        <v>0</v>
      </c>
      <c r="D1260" s="50">
        <v>320</v>
      </c>
      <c r="E1260" s="51" t="s">
        <v>20</v>
      </c>
    </row>
    <row r="1261" spans="1:5" s="49" customFormat="1" ht="12.75" x14ac:dyDescent="0.2">
      <c r="A1261" s="52">
        <v>297</v>
      </c>
      <c r="B1261" s="144" t="s">
        <v>1037</v>
      </c>
      <c r="C1261" s="171">
        <v>0</v>
      </c>
      <c r="D1261" s="50">
        <v>315</v>
      </c>
      <c r="E1261" s="51" t="s">
        <v>20</v>
      </c>
    </row>
    <row r="1262" spans="1:5" s="49" customFormat="1" ht="12.75" x14ac:dyDescent="0.2">
      <c r="A1262" s="52">
        <v>298</v>
      </c>
      <c r="B1262" s="144" t="s">
        <v>1038</v>
      </c>
      <c r="C1262" s="171">
        <v>0</v>
      </c>
      <c r="D1262" s="50">
        <v>445</v>
      </c>
      <c r="E1262" s="51" t="s">
        <v>20</v>
      </c>
    </row>
    <row r="1263" spans="1:5" s="49" customFormat="1" ht="12.75" x14ac:dyDescent="0.2">
      <c r="A1263" s="52">
        <v>299</v>
      </c>
      <c r="B1263" s="144" t="s">
        <v>1039</v>
      </c>
      <c r="C1263" s="171">
        <v>0</v>
      </c>
      <c r="D1263" s="50">
        <v>210</v>
      </c>
      <c r="E1263" s="51" t="s">
        <v>20</v>
      </c>
    </row>
    <row r="1264" spans="1:5" s="49" customFormat="1" ht="12.75" x14ac:dyDescent="0.2">
      <c r="A1264" s="52">
        <v>300</v>
      </c>
      <c r="B1264" s="144" t="s">
        <v>1040</v>
      </c>
      <c r="C1264" s="171">
        <v>0</v>
      </c>
      <c r="D1264" s="50">
        <v>400</v>
      </c>
      <c r="E1264" s="51" t="s">
        <v>20</v>
      </c>
    </row>
    <row r="1265" spans="1:5" s="49" customFormat="1" ht="12.75" x14ac:dyDescent="0.2">
      <c r="A1265" s="52">
        <v>301</v>
      </c>
      <c r="B1265" s="144" t="s">
        <v>1041</v>
      </c>
      <c r="C1265" s="171">
        <v>0</v>
      </c>
      <c r="D1265" s="50">
        <v>350</v>
      </c>
      <c r="E1265" s="51" t="s">
        <v>20</v>
      </c>
    </row>
    <row r="1266" spans="1:5" s="49" customFormat="1" ht="12.75" x14ac:dyDescent="0.2">
      <c r="A1266" s="52">
        <v>302</v>
      </c>
      <c r="B1266" s="144" t="s">
        <v>1042</v>
      </c>
      <c r="C1266" s="171">
        <v>0</v>
      </c>
      <c r="D1266" s="50">
        <v>400</v>
      </c>
      <c r="E1266" s="51" t="s">
        <v>20</v>
      </c>
    </row>
    <row r="1267" spans="1:5" s="49" customFormat="1" ht="12.75" x14ac:dyDescent="0.2">
      <c r="A1267" s="52">
        <v>303</v>
      </c>
      <c r="B1267" s="144" t="s">
        <v>1043</v>
      </c>
      <c r="C1267" s="171">
        <v>0</v>
      </c>
      <c r="D1267" s="50">
        <v>500</v>
      </c>
      <c r="E1267" s="51" t="s">
        <v>20</v>
      </c>
    </row>
    <row r="1268" spans="1:5" s="49" customFormat="1" ht="12.75" x14ac:dyDescent="0.2">
      <c r="A1268" s="52">
        <v>304</v>
      </c>
      <c r="B1268" s="144" t="s">
        <v>1044</v>
      </c>
      <c r="C1268" s="171">
        <v>0</v>
      </c>
      <c r="D1268" s="50">
        <v>150</v>
      </c>
      <c r="E1268" s="51" t="s">
        <v>20</v>
      </c>
    </row>
    <row r="1269" spans="1:5" s="49" customFormat="1" ht="12.75" x14ac:dyDescent="0.2">
      <c r="A1269" s="52">
        <v>305</v>
      </c>
      <c r="B1269" s="144" t="s">
        <v>1044</v>
      </c>
      <c r="C1269" s="171">
        <v>0</v>
      </c>
      <c r="D1269" s="50">
        <v>100</v>
      </c>
      <c r="E1269" s="51" t="s">
        <v>20</v>
      </c>
    </row>
    <row r="1270" spans="1:5" s="49" customFormat="1" ht="12.75" x14ac:dyDescent="0.2">
      <c r="A1270" s="52">
        <v>306</v>
      </c>
      <c r="B1270" s="144" t="s">
        <v>1044</v>
      </c>
      <c r="C1270" s="171">
        <v>0</v>
      </c>
      <c r="D1270" s="50">
        <v>120</v>
      </c>
      <c r="E1270" s="51" t="s">
        <v>20</v>
      </c>
    </row>
    <row r="1271" spans="1:5" s="49" customFormat="1" ht="12.75" x14ac:dyDescent="0.2">
      <c r="A1271" s="52">
        <v>307</v>
      </c>
      <c r="B1271" s="144" t="s">
        <v>1045</v>
      </c>
      <c r="C1271" s="171">
        <v>0</v>
      </c>
      <c r="D1271" s="50">
        <v>55</v>
      </c>
      <c r="E1271" s="51" t="s">
        <v>20</v>
      </c>
    </row>
    <row r="1272" spans="1:5" s="49" customFormat="1" ht="12.75" x14ac:dyDescent="0.2">
      <c r="A1272" s="52">
        <v>308</v>
      </c>
      <c r="B1272" s="144" t="s">
        <v>1046</v>
      </c>
      <c r="C1272" s="171">
        <v>0</v>
      </c>
      <c r="D1272" s="50">
        <v>300</v>
      </c>
      <c r="E1272" s="51" t="s">
        <v>20</v>
      </c>
    </row>
    <row r="1273" spans="1:5" s="49" customFormat="1" ht="12.75" x14ac:dyDescent="0.2">
      <c r="A1273" s="52">
        <v>309</v>
      </c>
      <c r="B1273" s="144" t="s">
        <v>1047</v>
      </c>
      <c r="C1273" s="171">
        <v>0</v>
      </c>
      <c r="D1273" s="50">
        <v>350</v>
      </c>
      <c r="E1273" s="51" t="s">
        <v>20</v>
      </c>
    </row>
    <row r="1274" spans="1:5" s="49" customFormat="1" ht="12.75" x14ac:dyDescent="0.2">
      <c r="A1274" s="52">
        <v>310</v>
      </c>
      <c r="B1274" s="144" t="s">
        <v>803</v>
      </c>
      <c r="C1274" s="171">
        <v>0</v>
      </c>
      <c r="D1274" s="50">
        <v>270</v>
      </c>
      <c r="E1274" s="51" t="s">
        <v>20</v>
      </c>
    </row>
    <row r="1275" spans="1:5" s="49" customFormat="1" ht="12.75" x14ac:dyDescent="0.2">
      <c r="A1275" s="52">
        <v>311</v>
      </c>
      <c r="B1275" s="144" t="s">
        <v>1048</v>
      </c>
      <c r="C1275" s="171">
        <v>0</v>
      </c>
      <c r="D1275" s="50">
        <v>150</v>
      </c>
      <c r="E1275" s="51" t="s">
        <v>20</v>
      </c>
    </row>
    <row r="1276" spans="1:5" s="49" customFormat="1" ht="12.75" x14ac:dyDescent="0.2">
      <c r="A1276" s="52">
        <v>312</v>
      </c>
      <c r="B1276" s="144" t="s">
        <v>1049</v>
      </c>
      <c r="C1276" s="171">
        <v>0</v>
      </c>
      <c r="D1276" s="50">
        <v>300</v>
      </c>
      <c r="E1276" s="51" t="s">
        <v>20</v>
      </c>
    </row>
    <row r="1277" spans="1:5" s="49" customFormat="1" ht="12.75" x14ac:dyDescent="0.2">
      <c r="A1277" s="52">
        <v>313</v>
      </c>
      <c r="B1277" s="144" t="s">
        <v>1050</v>
      </c>
      <c r="C1277" s="171">
        <v>0</v>
      </c>
      <c r="D1277" s="50">
        <v>225</v>
      </c>
      <c r="E1277" s="51" t="s">
        <v>20</v>
      </c>
    </row>
    <row r="1278" spans="1:5" s="49" customFormat="1" ht="12.75" x14ac:dyDescent="0.2">
      <c r="A1278" s="52">
        <v>314</v>
      </c>
      <c r="B1278" s="144" t="s">
        <v>1051</v>
      </c>
      <c r="C1278" s="171">
        <v>0</v>
      </c>
      <c r="D1278" s="50">
        <v>130</v>
      </c>
      <c r="E1278" s="51" t="s">
        <v>20</v>
      </c>
    </row>
    <row r="1279" spans="1:5" s="49" customFormat="1" ht="12.75" x14ac:dyDescent="0.2">
      <c r="A1279" s="52">
        <v>315</v>
      </c>
      <c r="B1279" s="144" t="s">
        <v>1052</v>
      </c>
      <c r="C1279" s="171">
        <v>0</v>
      </c>
      <c r="D1279" s="50">
        <v>200</v>
      </c>
      <c r="E1279" s="51" t="s">
        <v>20</v>
      </c>
    </row>
    <row r="1280" spans="1:5" s="49" customFormat="1" ht="12.75" x14ac:dyDescent="0.2">
      <c r="A1280" s="52">
        <v>316</v>
      </c>
      <c r="B1280" s="144" t="s">
        <v>1053</v>
      </c>
      <c r="C1280" s="171">
        <v>0</v>
      </c>
      <c r="D1280" s="50">
        <v>110</v>
      </c>
      <c r="E1280" s="51" t="s">
        <v>20</v>
      </c>
    </row>
    <row r="1281" spans="1:5" s="49" customFormat="1" ht="12.75" x14ac:dyDescent="0.2">
      <c r="A1281" s="52">
        <v>317</v>
      </c>
      <c r="B1281" s="144" t="s">
        <v>1054</v>
      </c>
      <c r="C1281" s="171">
        <v>0</v>
      </c>
      <c r="D1281" s="50">
        <v>100</v>
      </c>
      <c r="E1281" s="51" t="s">
        <v>20</v>
      </c>
    </row>
    <row r="1282" spans="1:5" s="49" customFormat="1" ht="12.75" x14ac:dyDescent="0.2">
      <c r="A1282" s="52">
        <v>318</v>
      </c>
      <c r="B1282" s="144" t="s">
        <v>1055</v>
      </c>
      <c r="C1282" s="171">
        <v>0</v>
      </c>
      <c r="D1282" s="50">
        <v>300</v>
      </c>
      <c r="E1282" s="51" t="s">
        <v>20</v>
      </c>
    </row>
    <row r="1283" spans="1:5" s="49" customFormat="1" ht="12.75" x14ac:dyDescent="0.2">
      <c r="A1283" s="52">
        <v>319</v>
      </c>
      <c r="B1283" s="144" t="s">
        <v>1056</v>
      </c>
      <c r="C1283" s="171">
        <v>0</v>
      </c>
      <c r="D1283" s="50">
        <v>300</v>
      </c>
      <c r="E1283" s="51" t="s">
        <v>20</v>
      </c>
    </row>
    <row r="1284" spans="1:5" s="49" customFormat="1" ht="12.75" x14ac:dyDescent="0.2">
      <c r="A1284" s="52">
        <v>320</v>
      </c>
      <c r="B1284" s="144" t="s">
        <v>1057</v>
      </c>
      <c r="C1284" s="171">
        <v>0</v>
      </c>
      <c r="D1284" s="50">
        <v>120</v>
      </c>
      <c r="E1284" s="51" t="s">
        <v>20</v>
      </c>
    </row>
    <row r="1285" spans="1:5" s="49" customFormat="1" ht="12.75" x14ac:dyDescent="0.2">
      <c r="A1285" s="52">
        <v>321</v>
      </c>
      <c r="B1285" s="144" t="s">
        <v>1058</v>
      </c>
      <c r="C1285" s="171">
        <v>0</v>
      </c>
      <c r="D1285" s="50">
        <v>120</v>
      </c>
      <c r="E1285" s="51" t="s">
        <v>20</v>
      </c>
    </row>
    <row r="1286" spans="1:5" s="49" customFormat="1" ht="12.75" x14ac:dyDescent="0.2">
      <c r="A1286" s="52">
        <v>322</v>
      </c>
      <c r="B1286" s="144" t="s">
        <v>1059</v>
      </c>
      <c r="C1286" s="171">
        <v>0</v>
      </c>
      <c r="D1286" s="50">
        <v>220</v>
      </c>
      <c r="E1286" s="51" t="s">
        <v>20</v>
      </c>
    </row>
    <row r="1287" spans="1:5" s="49" customFormat="1" ht="12.75" x14ac:dyDescent="0.2">
      <c r="A1287" s="52">
        <v>323</v>
      </c>
      <c r="B1287" s="144" t="s">
        <v>1060</v>
      </c>
      <c r="C1287" s="171">
        <v>0</v>
      </c>
      <c r="D1287" s="50">
        <v>300</v>
      </c>
      <c r="E1287" s="51" t="s">
        <v>20</v>
      </c>
    </row>
    <row r="1288" spans="1:5" s="49" customFormat="1" ht="12.75" x14ac:dyDescent="0.2">
      <c r="A1288" s="52">
        <v>324</v>
      </c>
      <c r="B1288" s="144" t="s">
        <v>1061</v>
      </c>
      <c r="C1288" s="171">
        <v>0</v>
      </c>
      <c r="D1288" s="50">
        <v>200</v>
      </c>
      <c r="E1288" s="51" t="s">
        <v>20</v>
      </c>
    </row>
    <row r="1289" spans="1:5" s="49" customFormat="1" ht="12.75" x14ac:dyDescent="0.2">
      <c r="A1289" s="52">
        <v>325</v>
      </c>
      <c r="B1289" s="144" t="s">
        <v>1062</v>
      </c>
      <c r="C1289" s="171">
        <v>0</v>
      </c>
      <c r="D1289" s="50">
        <v>120</v>
      </c>
      <c r="E1289" s="51" t="s">
        <v>20</v>
      </c>
    </row>
    <row r="1290" spans="1:5" s="49" customFormat="1" ht="12.75" x14ac:dyDescent="0.2">
      <c r="A1290" s="52">
        <v>326</v>
      </c>
      <c r="B1290" s="144" t="s">
        <v>1063</v>
      </c>
      <c r="C1290" s="171">
        <v>0</v>
      </c>
      <c r="D1290" s="50">
        <v>400</v>
      </c>
      <c r="E1290" s="51" t="s">
        <v>20</v>
      </c>
    </row>
    <row r="1291" spans="1:5" s="49" customFormat="1" ht="12.75" x14ac:dyDescent="0.2">
      <c r="A1291" s="52">
        <v>327</v>
      </c>
      <c r="B1291" s="144" t="s">
        <v>1064</v>
      </c>
      <c r="C1291" s="171">
        <v>0</v>
      </c>
      <c r="D1291" s="50">
        <v>110</v>
      </c>
      <c r="E1291" s="51" t="s">
        <v>20</v>
      </c>
    </row>
    <row r="1292" spans="1:5" s="49" customFormat="1" ht="12.75" x14ac:dyDescent="0.2">
      <c r="A1292" s="52">
        <v>328</v>
      </c>
      <c r="B1292" s="144" t="s">
        <v>1065</v>
      </c>
      <c r="C1292" s="171">
        <v>0</v>
      </c>
      <c r="D1292" s="50">
        <v>500</v>
      </c>
      <c r="E1292" s="51" t="s">
        <v>20</v>
      </c>
    </row>
    <row r="1293" spans="1:5" s="49" customFormat="1" ht="12.75" x14ac:dyDescent="0.2">
      <c r="A1293" s="52">
        <v>329</v>
      </c>
      <c r="B1293" s="144" t="s">
        <v>1066</v>
      </c>
      <c r="C1293" s="171">
        <v>0</v>
      </c>
      <c r="D1293" s="50">
        <v>600</v>
      </c>
      <c r="E1293" s="51" t="s">
        <v>20</v>
      </c>
    </row>
    <row r="1294" spans="1:5" s="49" customFormat="1" ht="12.75" x14ac:dyDescent="0.2">
      <c r="A1294" s="52">
        <v>330</v>
      </c>
      <c r="B1294" s="144" t="s">
        <v>1067</v>
      </c>
      <c r="C1294" s="171">
        <v>0</v>
      </c>
      <c r="D1294" s="50">
        <v>300</v>
      </c>
      <c r="E1294" s="51" t="s">
        <v>20</v>
      </c>
    </row>
    <row r="1295" spans="1:5" s="49" customFormat="1" ht="12.75" x14ac:dyDescent="0.2">
      <c r="A1295" s="52">
        <v>331</v>
      </c>
      <c r="B1295" s="144" t="s">
        <v>1068</v>
      </c>
      <c r="C1295" s="171">
        <v>0</v>
      </c>
      <c r="D1295" s="50">
        <v>300</v>
      </c>
      <c r="E1295" s="51" t="s">
        <v>20</v>
      </c>
    </row>
    <row r="1296" spans="1:5" s="49" customFormat="1" ht="12.75" x14ac:dyDescent="0.2">
      <c r="A1296" s="52">
        <v>332</v>
      </c>
      <c r="B1296" s="144" t="s">
        <v>1069</v>
      </c>
      <c r="C1296" s="171">
        <v>0</v>
      </c>
      <c r="D1296" s="50">
        <v>520</v>
      </c>
      <c r="E1296" s="51" t="s">
        <v>20</v>
      </c>
    </row>
    <row r="1297" spans="1:5" s="49" customFormat="1" ht="12.75" x14ac:dyDescent="0.2">
      <c r="A1297" s="52">
        <v>333</v>
      </c>
      <c r="B1297" s="144" t="s">
        <v>1070</v>
      </c>
      <c r="C1297" s="171">
        <v>0</v>
      </c>
      <c r="D1297" s="50">
        <v>200</v>
      </c>
      <c r="E1297" s="51" t="s">
        <v>20</v>
      </c>
    </row>
    <row r="1298" spans="1:5" s="49" customFormat="1" ht="12.75" x14ac:dyDescent="0.2">
      <c r="A1298" s="52">
        <v>334</v>
      </c>
      <c r="B1298" s="144" t="s">
        <v>955</v>
      </c>
      <c r="C1298" s="171">
        <v>0</v>
      </c>
      <c r="D1298" s="50">
        <v>220</v>
      </c>
      <c r="E1298" s="51" t="s">
        <v>20</v>
      </c>
    </row>
    <row r="1299" spans="1:5" s="49" customFormat="1" ht="12.75" x14ac:dyDescent="0.2">
      <c r="A1299" s="52">
        <v>335</v>
      </c>
      <c r="B1299" s="144" t="s">
        <v>1071</v>
      </c>
      <c r="C1299" s="171">
        <v>0</v>
      </c>
      <c r="D1299" s="50">
        <v>110</v>
      </c>
      <c r="E1299" s="51" t="s">
        <v>20</v>
      </c>
    </row>
    <row r="1300" spans="1:5" s="49" customFormat="1" ht="12.75" x14ac:dyDescent="0.2">
      <c r="A1300" s="52">
        <v>336</v>
      </c>
      <c r="B1300" s="144" t="s">
        <v>1072</v>
      </c>
      <c r="C1300" s="171">
        <v>0</v>
      </c>
      <c r="D1300" s="50">
        <v>130</v>
      </c>
      <c r="E1300" s="51" t="s">
        <v>20</v>
      </c>
    </row>
    <row r="1301" spans="1:5" s="49" customFormat="1" ht="12.75" x14ac:dyDescent="0.2">
      <c r="A1301" s="52">
        <v>337</v>
      </c>
      <c r="B1301" s="144" t="s">
        <v>1073</v>
      </c>
      <c r="C1301" s="171">
        <v>0</v>
      </c>
      <c r="D1301" s="50">
        <v>140</v>
      </c>
      <c r="E1301" s="51" t="s">
        <v>20</v>
      </c>
    </row>
    <row r="1302" spans="1:5" s="49" customFormat="1" ht="12.75" x14ac:dyDescent="0.2">
      <c r="A1302" s="52">
        <v>338</v>
      </c>
      <c r="B1302" s="144" t="s">
        <v>1012</v>
      </c>
      <c r="C1302" s="171">
        <v>0</v>
      </c>
      <c r="D1302" s="50">
        <v>140</v>
      </c>
      <c r="E1302" s="51" t="s">
        <v>20</v>
      </c>
    </row>
    <row r="1303" spans="1:5" s="49" customFormat="1" ht="12.75" x14ac:dyDescent="0.2">
      <c r="A1303" s="52">
        <v>339</v>
      </c>
      <c r="B1303" s="144" t="s">
        <v>1074</v>
      </c>
      <c r="C1303" s="171">
        <v>0</v>
      </c>
      <c r="D1303" s="50">
        <v>125</v>
      </c>
      <c r="E1303" s="51" t="s">
        <v>20</v>
      </c>
    </row>
    <row r="1304" spans="1:5" s="49" customFormat="1" ht="12.75" x14ac:dyDescent="0.2">
      <c r="A1304" s="52">
        <v>340</v>
      </c>
      <c r="B1304" s="144" t="s">
        <v>1075</v>
      </c>
      <c r="C1304" s="171">
        <v>0</v>
      </c>
      <c r="D1304" s="50">
        <v>130</v>
      </c>
      <c r="E1304" s="51" t="s">
        <v>20</v>
      </c>
    </row>
    <row r="1305" spans="1:5" s="49" customFormat="1" ht="12.75" x14ac:dyDescent="0.2">
      <c r="A1305" s="52">
        <v>341</v>
      </c>
      <c r="B1305" s="144" t="s">
        <v>1076</v>
      </c>
      <c r="C1305" s="171">
        <v>0</v>
      </c>
      <c r="D1305" s="50">
        <v>70</v>
      </c>
      <c r="E1305" s="51" t="s">
        <v>20</v>
      </c>
    </row>
    <row r="1306" spans="1:5" s="49" customFormat="1" ht="12.75" x14ac:dyDescent="0.2">
      <c r="A1306" s="52">
        <v>342</v>
      </c>
      <c r="B1306" s="144" t="s">
        <v>1077</v>
      </c>
      <c r="C1306" s="171">
        <v>0</v>
      </c>
      <c r="D1306" s="50">
        <v>600</v>
      </c>
      <c r="E1306" s="51" t="s">
        <v>20</v>
      </c>
    </row>
    <row r="1307" spans="1:5" s="49" customFormat="1" ht="12.75" x14ac:dyDescent="0.2">
      <c r="A1307" s="52">
        <v>343</v>
      </c>
      <c r="B1307" s="144" t="s">
        <v>1078</v>
      </c>
      <c r="C1307" s="171">
        <v>0</v>
      </c>
      <c r="D1307" s="50">
        <v>340</v>
      </c>
      <c r="E1307" s="51" t="s">
        <v>20</v>
      </c>
    </row>
    <row r="1308" spans="1:5" s="49" customFormat="1" ht="12.75" x14ac:dyDescent="0.2">
      <c r="A1308" s="52">
        <v>344</v>
      </c>
      <c r="B1308" s="144" t="s">
        <v>1079</v>
      </c>
      <c r="C1308" s="171">
        <v>0</v>
      </c>
      <c r="D1308" s="50">
        <v>120</v>
      </c>
      <c r="E1308" s="51" t="s">
        <v>20</v>
      </c>
    </row>
    <row r="1309" spans="1:5" s="49" customFormat="1" ht="12.75" x14ac:dyDescent="0.2">
      <c r="A1309" s="52">
        <v>345</v>
      </c>
      <c r="B1309" s="144" t="s">
        <v>1080</v>
      </c>
      <c r="C1309" s="171">
        <v>0</v>
      </c>
      <c r="D1309" s="50">
        <v>210</v>
      </c>
      <c r="E1309" s="51" t="s">
        <v>20</v>
      </c>
    </row>
    <row r="1310" spans="1:5" s="49" customFormat="1" ht="12.75" x14ac:dyDescent="0.2">
      <c r="A1310" s="52">
        <v>346</v>
      </c>
      <c r="B1310" s="144" t="s">
        <v>1081</v>
      </c>
      <c r="C1310" s="171">
        <v>0</v>
      </c>
      <c r="D1310" s="50">
        <v>60</v>
      </c>
      <c r="E1310" s="51" t="s">
        <v>20</v>
      </c>
    </row>
    <row r="1311" spans="1:5" s="49" customFormat="1" ht="12.75" x14ac:dyDescent="0.2">
      <c r="A1311" s="52">
        <v>347</v>
      </c>
      <c r="B1311" s="144" t="s">
        <v>1082</v>
      </c>
      <c r="C1311" s="171">
        <v>0</v>
      </c>
      <c r="D1311" s="50">
        <v>390</v>
      </c>
      <c r="E1311" s="51" t="s">
        <v>20</v>
      </c>
    </row>
    <row r="1312" spans="1:5" s="49" customFormat="1" ht="12.75" x14ac:dyDescent="0.2">
      <c r="A1312" s="52">
        <v>348</v>
      </c>
      <c r="B1312" s="144" t="s">
        <v>1083</v>
      </c>
      <c r="C1312" s="171">
        <v>0</v>
      </c>
      <c r="D1312" s="50">
        <v>160</v>
      </c>
      <c r="E1312" s="51" t="s">
        <v>20</v>
      </c>
    </row>
    <row r="1313" spans="1:5" s="49" customFormat="1" ht="12.75" x14ac:dyDescent="0.2">
      <c r="A1313" s="52">
        <v>349</v>
      </c>
      <c r="B1313" s="144" t="s">
        <v>1084</v>
      </c>
      <c r="C1313" s="171">
        <v>0</v>
      </c>
      <c r="D1313" s="50">
        <v>240</v>
      </c>
      <c r="E1313" s="51" t="s">
        <v>20</v>
      </c>
    </row>
    <row r="1314" spans="1:5" s="49" customFormat="1" ht="12.75" x14ac:dyDescent="0.2">
      <c r="A1314" s="52">
        <v>350</v>
      </c>
      <c r="B1314" s="144" t="s">
        <v>1085</v>
      </c>
      <c r="C1314" s="171">
        <v>0</v>
      </c>
      <c r="D1314" s="50">
        <v>750</v>
      </c>
      <c r="E1314" s="51" t="s">
        <v>20</v>
      </c>
    </row>
    <row r="1315" spans="1:5" s="49" customFormat="1" ht="12.75" x14ac:dyDescent="0.2">
      <c r="A1315" s="52">
        <v>351</v>
      </c>
      <c r="B1315" s="144" t="s">
        <v>1086</v>
      </c>
      <c r="C1315" s="171">
        <v>0</v>
      </c>
      <c r="D1315" s="50">
        <v>1600</v>
      </c>
      <c r="E1315" s="51" t="s">
        <v>20</v>
      </c>
    </row>
    <row r="1316" spans="1:5" s="49" customFormat="1" ht="12.75" x14ac:dyDescent="0.2">
      <c r="A1316" s="52">
        <v>352</v>
      </c>
      <c r="B1316" s="144" t="s">
        <v>1087</v>
      </c>
      <c r="C1316" s="171">
        <v>0</v>
      </c>
      <c r="D1316" s="50">
        <v>90</v>
      </c>
      <c r="E1316" s="51" t="s">
        <v>20</v>
      </c>
    </row>
    <row r="1317" spans="1:5" s="49" customFormat="1" ht="12.75" x14ac:dyDescent="0.2">
      <c r="A1317" s="52">
        <v>353</v>
      </c>
      <c r="B1317" s="144" t="s">
        <v>1088</v>
      </c>
      <c r="C1317" s="171">
        <v>0</v>
      </c>
      <c r="D1317" s="50">
        <v>110</v>
      </c>
      <c r="E1317" s="51" t="s">
        <v>20</v>
      </c>
    </row>
    <row r="1318" spans="1:5" s="49" customFormat="1" ht="12.75" x14ac:dyDescent="0.2">
      <c r="A1318" s="52">
        <v>354</v>
      </c>
      <c r="B1318" s="144" t="s">
        <v>1089</v>
      </c>
      <c r="C1318" s="171">
        <v>0</v>
      </c>
      <c r="D1318" s="50">
        <v>400</v>
      </c>
      <c r="E1318" s="51" t="s">
        <v>20</v>
      </c>
    </row>
    <row r="1319" spans="1:5" s="49" customFormat="1" ht="12.75" x14ac:dyDescent="0.2">
      <c r="A1319" s="52">
        <v>355</v>
      </c>
      <c r="B1319" s="144" t="s">
        <v>1090</v>
      </c>
      <c r="C1319" s="171">
        <v>0</v>
      </c>
      <c r="D1319" s="50">
        <v>400</v>
      </c>
      <c r="E1319" s="51" t="s">
        <v>20</v>
      </c>
    </row>
    <row r="1320" spans="1:5" s="49" customFormat="1" ht="12.75" x14ac:dyDescent="0.2">
      <c r="A1320" s="52">
        <v>356</v>
      </c>
      <c r="B1320" s="144" t="s">
        <v>1091</v>
      </c>
      <c r="C1320" s="171">
        <v>0</v>
      </c>
      <c r="D1320" s="50">
        <v>300</v>
      </c>
      <c r="E1320" s="51" t="s">
        <v>20</v>
      </c>
    </row>
    <row r="1321" spans="1:5" s="49" customFormat="1" ht="12.75" x14ac:dyDescent="0.2">
      <c r="A1321" s="52">
        <v>357</v>
      </c>
      <c r="B1321" s="144" t="s">
        <v>1092</v>
      </c>
      <c r="C1321" s="171">
        <v>0</v>
      </c>
      <c r="D1321" s="50">
        <v>80</v>
      </c>
      <c r="E1321" s="51" t="s">
        <v>20</v>
      </c>
    </row>
    <row r="1322" spans="1:5" s="49" customFormat="1" ht="12.75" x14ac:dyDescent="0.2">
      <c r="A1322" s="52">
        <v>358</v>
      </c>
      <c r="B1322" s="144" t="s">
        <v>1093</v>
      </c>
      <c r="C1322" s="171">
        <v>0</v>
      </c>
      <c r="D1322" s="50">
        <v>130</v>
      </c>
      <c r="E1322" s="51" t="s">
        <v>20</v>
      </c>
    </row>
    <row r="1323" spans="1:5" s="49" customFormat="1" ht="12.75" x14ac:dyDescent="0.2">
      <c r="A1323" s="52">
        <v>359</v>
      </c>
      <c r="B1323" s="144" t="s">
        <v>1094</v>
      </c>
      <c r="C1323" s="171">
        <v>0</v>
      </c>
      <c r="D1323" s="50">
        <v>230</v>
      </c>
      <c r="E1323" s="51" t="s">
        <v>20</v>
      </c>
    </row>
    <row r="1324" spans="1:5" s="49" customFormat="1" ht="12.75" x14ac:dyDescent="0.2">
      <c r="A1324" s="52">
        <v>360</v>
      </c>
      <c r="B1324" s="144" t="s">
        <v>1011</v>
      </c>
      <c r="C1324" s="171">
        <v>0</v>
      </c>
      <c r="D1324" s="50">
        <v>140</v>
      </c>
      <c r="E1324" s="51" t="s">
        <v>20</v>
      </c>
    </row>
    <row r="1325" spans="1:5" s="49" customFormat="1" ht="12.75" x14ac:dyDescent="0.2">
      <c r="A1325" s="52">
        <v>361</v>
      </c>
      <c r="B1325" s="144" t="s">
        <v>1095</v>
      </c>
      <c r="C1325" s="171">
        <v>0</v>
      </c>
      <c r="D1325" s="50">
        <v>140</v>
      </c>
      <c r="E1325" s="51" t="s">
        <v>20</v>
      </c>
    </row>
    <row r="1326" spans="1:5" s="49" customFormat="1" ht="12.75" x14ac:dyDescent="0.2">
      <c r="A1326" s="52">
        <v>362</v>
      </c>
      <c r="B1326" s="144" t="s">
        <v>1096</v>
      </c>
      <c r="C1326" s="171">
        <v>0</v>
      </c>
      <c r="D1326" s="50">
        <v>600</v>
      </c>
      <c r="E1326" s="51" t="s">
        <v>20</v>
      </c>
    </row>
    <row r="1327" spans="1:5" s="49" customFormat="1" ht="12.75" x14ac:dyDescent="0.2">
      <c r="A1327" s="52">
        <v>363</v>
      </c>
      <c r="B1327" s="144" t="s">
        <v>1059</v>
      </c>
      <c r="C1327" s="171">
        <v>0</v>
      </c>
      <c r="D1327" s="50">
        <v>130</v>
      </c>
      <c r="E1327" s="51" t="s">
        <v>20</v>
      </c>
    </row>
    <row r="1328" spans="1:5" s="49" customFormat="1" ht="12.75" x14ac:dyDescent="0.2">
      <c r="A1328" s="52">
        <v>364</v>
      </c>
      <c r="B1328" s="144" t="s">
        <v>1097</v>
      </c>
      <c r="C1328" s="171">
        <v>0</v>
      </c>
      <c r="D1328" s="50">
        <v>200</v>
      </c>
      <c r="E1328" s="51" t="s">
        <v>20</v>
      </c>
    </row>
    <row r="1329" spans="1:5" s="49" customFormat="1" ht="12.75" x14ac:dyDescent="0.2">
      <c r="A1329" s="52">
        <v>365</v>
      </c>
      <c r="B1329" s="144" t="s">
        <v>1098</v>
      </c>
      <c r="C1329" s="171">
        <v>0</v>
      </c>
      <c r="D1329" s="50">
        <v>130</v>
      </c>
      <c r="E1329" s="51" t="s">
        <v>20</v>
      </c>
    </row>
    <row r="1330" spans="1:5" s="49" customFormat="1" ht="12.75" x14ac:dyDescent="0.2">
      <c r="A1330" s="52">
        <v>366</v>
      </c>
      <c r="B1330" s="144" t="s">
        <v>1099</v>
      </c>
      <c r="C1330" s="171">
        <v>0</v>
      </c>
      <c r="D1330" s="50">
        <v>90</v>
      </c>
      <c r="E1330" s="51" t="s">
        <v>20</v>
      </c>
    </row>
    <row r="1331" spans="1:5" s="49" customFormat="1" ht="12.75" x14ac:dyDescent="0.2">
      <c r="A1331" s="52">
        <v>367</v>
      </c>
      <c r="B1331" s="144" t="s">
        <v>1100</v>
      </c>
      <c r="C1331" s="171">
        <v>0</v>
      </c>
      <c r="D1331" s="50">
        <v>230</v>
      </c>
      <c r="E1331" s="51" t="s">
        <v>20</v>
      </c>
    </row>
    <row r="1332" spans="1:5" s="49" customFormat="1" ht="12.75" x14ac:dyDescent="0.2">
      <c r="A1332" s="52">
        <v>368</v>
      </c>
      <c r="B1332" s="144" t="s">
        <v>1101</v>
      </c>
      <c r="C1332" s="171">
        <v>0</v>
      </c>
      <c r="D1332" s="50">
        <v>240</v>
      </c>
      <c r="E1332" s="51" t="s">
        <v>20</v>
      </c>
    </row>
    <row r="1333" spans="1:5" s="49" customFormat="1" ht="12.75" x14ac:dyDescent="0.2">
      <c r="A1333" s="52">
        <v>369</v>
      </c>
      <c r="B1333" s="144" t="s">
        <v>959</v>
      </c>
      <c r="C1333" s="171">
        <v>0</v>
      </c>
      <c r="D1333" s="50">
        <v>90</v>
      </c>
      <c r="E1333" s="51" t="s">
        <v>20</v>
      </c>
    </row>
    <row r="1334" spans="1:5" s="49" customFormat="1" ht="12.75" x14ac:dyDescent="0.2">
      <c r="A1334" s="52">
        <v>370</v>
      </c>
      <c r="B1334" s="144" t="s">
        <v>1102</v>
      </c>
      <c r="C1334" s="171">
        <v>0</v>
      </c>
      <c r="D1334" s="50">
        <v>370</v>
      </c>
      <c r="E1334" s="51" t="s">
        <v>20</v>
      </c>
    </row>
    <row r="1335" spans="1:5" s="49" customFormat="1" ht="12.75" x14ac:dyDescent="0.2">
      <c r="A1335" s="52">
        <v>371</v>
      </c>
      <c r="B1335" s="144" t="s">
        <v>1103</v>
      </c>
      <c r="C1335" s="171">
        <v>0</v>
      </c>
      <c r="D1335" s="50">
        <v>180</v>
      </c>
      <c r="E1335" s="51" t="s">
        <v>20</v>
      </c>
    </row>
    <row r="1336" spans="1:5" s="49" customFormat="1" ht="12.75" x14ac:dyDescent="0.2">
      <c r="A1336" s="52">
        <v>372</v>
      </c>
      <c r="B1336" s="144" t="s">
        <v>1098</v>
      </c>
      <c r="C1336" s="171">
        <v>0</v>
      </c>
      <c r="D1336" s="50">
        <v>130</v>
      </c>
      <c r="E1336" s="51" t="s">
        <v>20</v>
      </c>
    </row>
    <row r="1337" spans="1:5" s="49" customFormat="1" ht="12.75" x14ac:dyDescent="0.2">
      <c r="A1337" s="52">
        <v>373</v>
      </c>
      <c r="B1337" s="144" t="s">
        <v>1104</v>
      </c>
      <c r="C1337" s="171">
        <v>0</v>
      </c>
      <c r="D1337" s="50">
        <v>80</v>
      </c>
      <c r="E1337" s="51" t="s">
        <v>20</v>
      </c>
    </row>
    <row r="1338" spans="1:5" s="49" customFormat="1" ht="12.75" x14ac:dyDescent="0.2">
      <c r="A1338" s="52">
        <v>374</v>
      </c>
      <c r="B1338" s="144" t="s">
        <v>1105</v>
      </c>
      <c r="C1338" s="171">
        <v>0</v>
      </c>
      <c r="D1338" s="50">
        <v>160</v>
      </c>
      <c r="E1338" s="51" t="s">
        <v>20</v>
      </c>
    </row>
    <row r="1339" spans="1:5" s="49" customFormat="1" ht="12.75" x14ac:dyDescent="0.2">
      <c r="A1339" s="52">
        <v>375</v>
      </c>
      <c r="B1339" s="144" t="s">
        <v>1106</v>
      </c>
      <c r="C1339" s="171">
        <v>0</v>
      </c>
      <c r="D1339" s="50">
        <v>50</v>
      </c>
      <c r="E1339" s="51" t="s">
        <v>20</v>
      </c>
    </row>
    <row r="1340" spans="1:5" s="49" customFormat="1" ht="12.75" x14ac:dyDescent="0.2">
      <c r="A1340" s="52">
        <v>376</v>
      </c>
      <c r="B1340" s="144" t="s">
        <v>1107</v>
      </c>
      <c r="C1340" s="171">
        <v>0</v>
      </c>
      <c r="D1340" s="50">
        <v>200</v>
      </c>
      <c r="E1340" s="51" t="s">
        <v>20</v>
      </c>
    </row>
    <row r="1341" spans="1:5" s="49" customFormat="1" ht="12.75" x14ac:dyDescent="0.2">
      <c r="A1341" s="52">
        <v>377</v>
      </c>
      <c r="B1341" s="144" t="s">
        <v>1108</v>
      </c>
      <c r="C1341" s="171">
        <v>0</v>
      </c>
      <c r="D1341" s="50">
        <v>140</v>
      </c>
      <c r="E1341" s="51" t="s">
        <v>20</v>
      </c>
    </row>
    <row r="1342" spans="1:5" s="49" customFormat="1" ht="12.75" x14ac:dyDescent="0.2">
      <c r="A1342" s="52">
        <v>378</v>
      </c>
      <c r="B1342" s="144" t="s">
        <v>968</v>
      </c>
      <c r="C1342" s="171">
        <v>0</v>
      </c>
      <c r="D1342" s="50">
        <v>200</v>
      </c>
      <c r="E1342" s="51" t="s">
        <v>20</v>
      </c>
    </row>
    <row r="1343" spans="1:5" s="49" customFormat="1" ht="12.75" x14ac:dyDescent="0.2">
      <c r="A1343" s="52">
        <v>379</v>
      </c>
      <c r="B1343" s="144" t="s">
        <v>1109</v>
      </c>
      <c r="C1343" s="171">
        <v>0</v>
      </c>
      <c r="D1343" s="50">
        <v>100</v>
      </c>
      <c r="E1343" s="51" t="s">
        <v>20</v>
      </c>
    </row>
    <row r="1344" spans="1:5" s="49" customFormat="1" ht="12.75" x14ac:dyDescent="0.2">
      <c r="A1344" s="52">
        <v>380</v>
      </c>
      <c r="B1344" s="144" t="s">
        <v>802</v>
      </c>
      <c r="C1344" s="171">
        <v>0</v>
      </c>
      <c r="D1344" s="50">
        <v>300</v>
      </c>
      <c r="E1344" s="51" t="s">
        <v>20</v>
      </c>
    </row>
    <row r="1345" spans="1:5" s="49" customFormat="1" ht="12.75" x14ac:dyDescent="0.2">
      <c r="A1345" s="52">
        <v>381</v>
      </c>
      <c r="B1345" s="144" t="s">
        <v>1110</v>
      </c>
      <c r="C1345" s="171">
        <v>0</v>
      </c>
      <c r="D1345" s="50">
        <v>180</v>
      </c>
      <c r="E1345" s="51" t="s">
        <v>20</v>
      </c>
    </row>
    <row r="1346" spans="1:5" s="49" customFormat="1" ht="12.75" x14ac:dyDescent="0.2">
      <c r="A1346" s="52">
        <v>382</v>
      </c>
      <c r="B1346" s="144" t="s">
        <v>1111</v>
      </c>
      <c r="C1346" s="171">
        <v>0</v>
      </c>
      <c r="D1346" s="50">
        <v>400</v>
      </c>
      <c r="E1346" s="51" t="s">
        <v>20</v>
      </c>
    </row>
    <row r="1347" spans="1:5" s="49" customFormat="1" ht="12.75" x14ac:dyDescent="0.2">
      <c r="A1347" s="52">
        <v>383</v>
      </c>
      <c r="B1347" s="144" t="s">
        <v>1112</v>
      </c>
      <c r="C1347" s="171">
        <v>0</v>
      </c>
      <c r="D1347" s="50">
        <v>60</v>
      </c>
      <c r="E1347" s="51" t="s">
        <v>20</v>
      </c>
    </row>
    <row r="1348" spans="1:5" s="49" customFormat="1" ht="12.75" x14ac:dyDescent="0.2">
      <c r="A1348" s="52">
        <v>384</v>
      </c>
      <c r="B1348" s="144" t="s">
        <v>1113</v>
      </c>
      <c r="C1348" s="171">
        <v>0</v>
      </c>
      <c r="D1348" s="50">
        <v>230</v>
      </c>
      <c r="E1348" s="51" t="s">
        <v>20</v>
      </c>
    </row>
    <row r="1349" spans="1:5" s="49" customFormat="1" ht="12.75" x14ac:dyDescent="0.2">
      <c r="A1349" s="52">
        <v>385</v>
      </c>
      <c r="B1349" s="144" t="s">
        <v>1114</v>
      </c>
      <c r="C1349" s="171">
        <v>0</v>
      </c>
      <c r="D1349" s="50">
        <v>450</v>
      </c>
      <c r="E1349" s="51" t="s">
        <v>20</v>
      </c>
    </row>
    <row r="1350" spans="1:5" s="49" customFormat="1" ht="12.75" x14ac:dyDescent="0.2">
      <c r="A1350" s="52">
        <v>386</v>
      </c>
      <c r="B1350" s="144" t="s">
        <v>1115</v>
      </c>
      <c r="C1350" s="171">
        <v>0</v>
      </c>
      <c r="D1350" s="50">
        <v>720</v>
      </c>
      <c r="E1350" s="51" t="s">
        <v>20</v>
      </c>
    </row>
    <row r="1351" spans="1:5" s="49" customFormat="1" ht="12.75" x14ac:dyDescent="0.2">
      <c r="A1351" s="52">
        <v>387</v>
      </c>
      <c r="B1351" s="144" t="s">
        <v>1116</v>
      </c>
      <c r="C1351" s="171">
        <v>0</v>
      </c>
      <c r="D1351" s="50">
        <v>100</v>
      </c>
      <c r="E1351" s="51" t="s">
        <v>20</v>
      </c>
    </row>
    <row r="1352" spans="1:5" s="49" customFormat="1" ht="12.75" x14ac:dyDescent="0.2">
      <c r="A1352" s="52">
        <v>388</v>
      </c>
      <c r="B1352" s="144" t="s">
        <v>1117</v>
      </c>
      <c r="C1352" s="171">
        <v>0</v>
      </c>
      <c r="D1352" s="50">
        <v>560</v>
      </c>
      <c r="E1352" s="51" t="s">
        <v>20</v>
      </c>
    </row>
    <row r="1353" spans="1:5" s="49" customFormat="1" ht="12.75" x14ac:dyDescent="0.2">
      <c r="A1353" s="52">
        <v>389</v>
      </c>
      <c r="B1353" s="144" t="s">
        <v>1118</v>
      </c>
      <c r="C1353" s="171">
        <v>0</v>
      </c>
      <c r="D1353" s="50">
        <v>280</v>
      </c>
      <c r="E1353" s="51" t="s">
        <v>20</v>
      </c>
    </row>
    <row r="1354" spans="1:5" s="49" customFormat="1" ht="12.75" x14ac:dyDescent="0.2">
      <c r="A1354" s="52">
        <v>390</v>
      </c>
      <c r="B1354" s="144" t="s">
        <v>1119</v>
      </c>
      <c r="C1354" s="171">
        <v>0</v>
      </c>
      <c r="D1354" s="50">
        <v>180</v>
      </c>
      <c r="E1354" s="51" t="s">
        <v>20</v>
      </c>
    </row>
    <row r="1355" spans="1:5" s="49" customFormat="1" ht="12.75" x14ac:dyDescent="0.2">
      <c r="A1355" s="52">
        <v>391</v>
      </c>
      <c r="B1355" s="144" t="s">
        <v>1120</v>
      </c>
      <c r="C1355" s="171">
        <v>0</v>
      </c>
      <c r="D1355" s="50">
        <v>280</v>
      </c>
      <c r="E1355" s="51" t="s">
        <v>20</v>
      </c>
    </row>
    <row r="1356" spans="1:5" s="49" customFormat="1" ht="12.75" x14ac:dyDescent="0.2">
      <c r="A1356" s="52">
        <v>392</v>
      </c>
      <c r="B1356" s="144" t="s">
        <v>1121</v>
      </c>
      <c r="C1356" s="171">
        <v>0</v>
      </c>
      <c r="D1356" s="50">
        <v>170</v>
      </c>
      <c r="E1356" s="51" t="s">
        <v>20</v>
      </c>
    </row>
    <row r="1357" spans="1:5" s="49" customFormat="1" ht="12.75" x14ac:dyDescent="0.2">
      <c r="A1357" s="52">
        <v>393</v>
      </c>
      <c r="B1357" s="144" t="s">
        <v>1122</v>
      </c>
      <c r="C1357" s="171">
        <v>0</v>
      </c>
      <c r="D1357" s="50">
        <v>200</v>
      </c>
      <c r="E1357" s="51" t="s">
        <v>20</v>
      </c>
    </row>
    <row r="1358" spans="1:5" s="49" customFormat="1" ht="12.75" x14ac:dyDescent="0.2">
      <c r="A1358" s="52">
        <v>394</v>
      </c>
      <c r="B1358" s="144" t="s">
        <v>1123</v>
      </c>
      <c r="C1358" s="171">
        <v>0</v>
      </c>
      <c r="D1358" s="50">
        <v>200</v>
      </c>
      <c r="E1358" s="51" t="s">
        <v>20</v>
      </c>
    </row>
    <row r="1359" spans="1:5" s="49" customFormat="1" ht="12.75" x14ac:dyDescent="0.2">
      <c r="A1359" s="52">
        <v>395</v>
      </c>
      <c r="B1359" s="144" t="s">
        <v>1124</v>
      </c>
      <c r="C1359" s="171">
        <v>0</v>
      </c>
      <c r="D1359" s="50">
        <v>600</v>
      </c>
      <c r="E1359" s="51" t="s">
        <v>20</v>
      </c>
    </row>
    <row r="1360" spans="1:5" s="49" customFormat="1" ht="12.75" x14ac:dyDescent="0.2">
      <c r="A1360" s="52">
        <v>396</v>
      </c>
      <c r="B1360" s="144" t="s">
        <v>1125</v>
      </c>
      <c r="C1360" s="171">
        <v>0</v>
      </c>
      <c r="D1360" s="50">
        <v>1050</v>
      </c>
      <c r="E1360" s="51" t="s">
        <v>20</v>
      </c>
    </row>
    <row r="1361" spans="1:5" s="49" customFormat="1" ht="12.75" x14ac:dyDescent="0.2">
      <c r="A1361" s="52">
        <v>397</v>
      </c>
      <c r="B1361" s="144" t="s">
        <v>1126</v>
      </c>
      <c r="C1361" s="171">
        <v>0</v>
      </c>
      <c r="D1361" s="50">
        <v>960</v>
      </c>
      <c r="E1361" s="51" t="s">
        <v>20</v>
      </c>
    </row>
    <row r="1362" spans="1:5" s="49" customFormat="1" ht="12.75" x14ac:dyDescent="0.2">
      <c r="A1362" s="52">
        <v>398</v>
      </c>
      <c r="B1362" s="144" t="s">
        <v>1127</v>
      </c>
      <c r="C1362" s="171">
        <v>0</v>
      </c>
      <c r="D1362" s="50">
        <v>300</v>
      </c>
      <c r="E1362" s="51" t="s">
        <v>20</v>
      </c>
    </row>
    <row r="1363" spans="1:5" s="49" customFormat="1" ht="12.75" x14ac:dyDescent="0.2">
      <c r="A1363" s="52">
        <v>399</v>
      </c>
      <c r="B1363" s="144" t="s">
        <v>1128</v>
      </c>
      <c r="C1363" s="171">
        <v>0</v>
      </c>
      <c r="D1363" s="50">
        <v>320</v>
      </c>
      <c r="E1363" s="51" t="s">
        <v>20</v>
      </c>
    </row>
    <row r="1364" spans="1:5" s="49" customFormat="1" ht="12.75" x14ac:dyDescent="0.2">
      <c r="A1364" s="52">
        <v>400</v>
      </c>
      <c r="B1364" s="144" t="s">
        <v>935</v>
      </c>
      <c r="C1364" s="171">
        <v>0</v>
      </c>
      <c r="D1364" s="50">
        <v>90</v>
      </c>
      <c r="E1364" s="51" t="s">
        <v>20</v>
      </c>
    </row>
    <row r="1365" spans="1:5" s="49" customFormat="1" ht="12.75" x14ac:dyDescent="0.2">
      <c r="A1365" s="52">
        <v>401</v>
      </c>
      <c r="B1365" s="144" t="s">
        <v>1129</v>
      </c>
      <c r="C1365" s="171">
        <v>0</v>
      </c>
      <c r="D1365" s="50">
        <v>180</v>
      </c>
      <c r="E1365" s="51" t="s">
        <v>20</v>
      </c>
    </row>
    <row r="1366" spans="1:5" s="49" customFormat="1" ht="12.75" x14ac:dyDescent="0.2">
      <c r="A1366" s="52">
        <v>402</v>
      </c>
      <c r="B1366" s="144" t="s">
        <v>1130</v>
      </c>
      <c r="C1366" s="171">
        <v>0</v>
      </c>
      <c r="D1366" s="50">
        <v>750</v>
      </c>
      <c r="E1366" s="51" t="s">
        <v>20</v>
      </c>
    </row>
    <row r="1367" spans="1:5" s="49" customFormat="1" ht="12.75" x14ac:dyDescent="0.2">
      <c r="A1367" s="52">
        <v>403</v>
      </c>
      <c r="B1367" s="144" t="s">
        <v>935</v>
      </c>
      <c r="C1367" s="171">
        <v>0</v>
      </c>
      <c r="D1367" s="50">
        <v>320</v>
      </c>
      <c r="E1367" s="51" t="s">
        <v>20</v>
      </c>
    </row>
    <row r="1368" spans="1:5" s="49" customFormat="1" ht="12.75" x14ac:dyDescent="0.2">
      <c r="A1368" s="52">
        <v>404</v>
      </c>
      <c r="B1368" s="144" t="s">
        <v>1131</v>
      </c>
      <c r="C1368" s="171">
        <v>0</v>
      </c>
      <c r="D1368" s="50">
        <v>400</v>
      </c>
      <c r="E1368" s="51" t="s">
        <v>20</v>
      </c>
    </row>
    <row r="1369" spans="1:5" s="49" customFormat="1" ht="12.75" x14ac:dyDescent="0.2">
      <c r="A1369" s="52">
        <v>405</v>
      </c>
      <c r="B1369" s="144" t="s">
        <v>1132</v>
      </c>
      <c r="C1369" s="171">
        <v>0</v>
      </c>
      <c r="D1369" s="50">
        <v>700</v>
      </c>
      <c r="E1369" s="51" t="s">
        <v>20</v>
      </c>
    </row>
    <row r="1370" spans="1:5" s="49" customFormat="1" ht="12.75" x14ac:dyDescent="0.2">
      <c r="A1370" s="52">
        <v>406</v>
      </c>
      <c r="B1370" s="144" t="s">
        <v>1133</v>
      </c>
      <c r="C1370" s="171">
        <v>0</v>
      </c>
      <c r="D1370" s="50">
        <v>300</v>
      </c>
      <c r="E1370" s="51" t="s">
        <v>20</v>
      </c>
    </row>
    <row r="1371" spans="1:5" s="49" customFormat="1" ht="12.75" x14ac:dyDescent="0.2">
      <c r="A1371" s="52">
        <v>407</v>
      </c>
      <c r="B1371" s="144" t="s">
        <v>1134</v>
      </c>
      <c r="C1371" s="171">
        <v>0</v>
      </c>
      <c r="D1371" s="50">
        <v>150</v>
      </c>
      <c r="E1371" s="51" t="s">
        <v>20</v>
      </c>
    </row>
    <row r="1372" spans="1:5" s="49" customFormat="1" ht="12.75" x14ac:dyDescent="0.2">
      <c r="A1372" s="52">
        <v>408</v>
      </c>
      <c r="B1372" s="144" t="s">
        <v>555</v>
      </c>
      <c r="C1372" s="171">
        <v>0</v>
      </c>
      <c r="D1372" s="50">
        <v>360</v>
      </c>
      <c r="E1372" s="51" t="s">
        <v>20</v>
      </c>
    </row>
    <row r="1373" spans="1:5" s="49" customFormat="1" ht="12.75" x14ac:dyDescent="0.2">
      <c r="A1373" s="52">
        <v>409</v>
      </c>
      <c r="B1373" s="144" t="s">
        <v>1135</v>
      </c>
      <c r="C1373" s="171">
        <v>0</v>
      </c>
      <c r="D1373" s="50">
        <v>250</v>
      </c>
      <c r="E1373" s="51" t="s">
        <v>20</v>
      </c>
    </row>
    <row r="1374" spans="1:5" s="49" customFormat="1" ht="12.75" x14ac:dyDescent="0.2">
      <c r="A1374" s="52">
        <v>410</v>
      </c>
      <c r="B1374" s="144" t="s">
        <v>1136</v>
      </c>
      <c r="C1374" s="171">
        <v>0</v>
      </c>
      <c r="D1374" s="50">
        <v>200</v>
      </c>
      <c r="E1374" s="51" t="s">
        <v>20</v>
      </c>
    </row>
    <row r="1375" spans="1:5" s="49" customFormat="1" ht="12.75" x14ac:dyDescent="0.2">
      <c r="A1375" s="52">
        <v>411</v>
      </c>
      <c r="B1375" s="144" t="s">
        <v>1137</v>
      </c>
      <c r="C1375" s="171">
        <v>0</v>
      </c>
      <c r="D1375" s="50">
        <v>500</v>
      </c>
      <c r="E1375" s="51" t="s">
        <v>20</v>
      </c>
    </row>
    <row r="1376" spans="1:5" s="49" customFormat="1" ht="12.75" x14ac:dyDescent="0.2">
      <c r="A1376" s="52">
        <v>412</v>
      </c>
      <c r="B1376" s="144" t="s">
        <v>1138</v>
      </c>
      <c r="C1376" s="171">
        <v>0</v>
      </c>
      <c r="D1376" s="50">
        <v>800</v>
      </c>
      <c r="E1376" s="51" t="s">
        <v>20</v>
      </c>
    </row>
    <row r="1377" spans="1:5" s="49" customFormat="1" ht="12.75" x14ac:dyDescent="0.2">
      <c r="A1377" s="52">
        <v>413</v>
      </c>
      <c r="B1377" s="144" t="s">
        <v>1139</v>
      </c>
      <c r="C1377" s="171">
        <v>0</v>
      </c>
      <c r="D1377" s="50">
        <v>190</v>
      </c>
      <c r="E1377" s="51" t="s">
        <v>20</v>
      </c>
    </row>
    <row r="1378" spans="1:5" s="49" customFormat="1" ht="12.75" x14ac:dyDescent="0.2">
      <c r="A1378" s="52">
        <v>414</v>
      </c>
      <c r="B1378" s="144" t="s">
        <v>1140</v>
      </c>
      <c r="C1378" s="171">
        <v>0</v>
      </c>
      <c r="D1378" s="50">
        <v>140</v>
      </c>
      <c r="E1378" s="51" t="s">
        <v>20</v>
      </c>
    </row>
    <row r="1379" spans="1:5" s="49" customFormat="1" ht="12.75" x14ac:dyDescent="0.2">
      <c r="A1379" s="52">
        <v>415</v>
      </c>
      <c r="B1379" s="144" t="s">
        <v>797</v>
      </c>
      <c r="C1379" s="171">
        <v>0</v>
      </c>
      <c r="D1379" s="50">
        <v>120</v>
      </c>
      <c r="E1379" s="51" t="s">
        <v>20</v>
      </c>
    </row>
    <row r="1380" spans="1:5" s="49" customFormat="1" ht="12.75" x14ac:dyDescent="0.2">
      <c r="A1380" s="52">
        <v>416</v>
      </c>
      <c r="B1380" s="144" t="s">
        <v>1141</v>
      </c>
      <c r="C1380" s="171">
        <v>0</v>
      </c>
      <c r="D1380" s="50">
        <v>260</v>
      </c>
      <c r="E1380" s="51" t="s">
        <v>20</v>
      </c>
    </row>
    <row r="1381" spans="1:5" s="49" customFormat="1" ht="12.75" x14ac:dyDescent="0.2">
      <c r="A1381" s="52">
        <v>417</v>
      </c>
      <c r="B1381" s="144" t="s">
        <v>1142</v>
      </c>
      <c r="C1381" s="171">
        <v>0</v>
      </c>
      <c r="D1381" s="50">
        <v>115</v>
      </c>
      <c r="E1381" s="51" t="s">
        <v>20</v>
      </c>
    </row>
    <row r="1382" spans="1:5" s="49" customFormat="1" ht="12.75" x14ac:dyDescent="0.2">
      <c r="A1382" s="52">
        <v>418</v>
      </c>
      <c r="B1382" s="144" t="s">
        <v>1102</v>
      </c>
      <c r="C1382" s="171">
        <v>0</v>
      </c>
      <c r="D1382" s="50">
        <v>210</v>
      </c>
      <c r="E1382" s="51" t="s">
        <v>20</v>
      </c>
    </row>
    <row r="1383" spans="1:5" s="49" customFormat="1" ht="12.75" x14ac:dyDescent="0.2">
      <c r="A1383" s="52">
        <v>419</v>
      </c>
      <c r="B1383" s="144" t="s">
        <v>1143</v>
      </c>
      <c r="C1383" s="171">
        <v>0</v>
      </c>
      <c r="D1383" s="50">
        <v>160</v>
      </c>
      <c r="E1383" s="51" t="s">
        <v>20</v>
      </c>
    </row>
    <row r="1384" spans="1:5" s="49" customFormat="1" ht="12.75" x14ac:dyDescent="0.2">
      <c r="A1384" s="52">
        <v>420</v>
      </c>
      <c r="B1384" s="144" t="s">
        <v>1144</v>
      </c>
      <c r="C1384" s="171">
        <v>0</v>
      </c>
      <c r="D1384" s="50">
        <v>390</v>
      </c>
      <c r="E1384" s="51" t="s">
        <v>20</v>
      </c>
    </row>
    <row r="1385" spans="1:5" s="49" customFormat="1" ht="12.75" x14ac:dyDescent="0.2">
      <c r="A1385" s="52">
        <v>421</v>
      </c>
      <c r="B1385" s="144" t="s">
        <v>1072</v>
      </c>
      <c r="C1385" s="171">
        <v>0</v>
      </c>
      <c r="D1385" s="50">
        <v>200</v>
      </c>
      <c r="E1385" s="51" t="s">
        <v>20</v>
      </c>
    </row>
    <row r="1386" spans="1:5" s="49" customFormat="1" ht="12.75" x14ac:dyDescent="0.2">
      <c r="A1386" s="52">
        <v>422</v>
      </c>
      <c r="B1386" s="144" t="s">
        <v>832</v>
      </c>
      <c r="C1386" s="171">
        <v>0</v>
      </c>
      <c r="D1386" s="50">
        <v>220</v>
      </c>
      <c r="E1386" s="51" t="s">
        <v>20</v>
      </c>
    </row>
    <row r="1387" spans="1:5" s="49" customFormat="1" ht="12.75" x14ac:dyDescent="0.2">
      <c r="A1387" s="52">
        <v>423</v>
      </c>
      <c r="B1387" s="144" t="s">
        <v>1145</v>
      </c>
      <c r="C1387" s="171">
        <v>0</v>
      </c>
      <c r="D1387" s="50">
        <v>220</v>
      </c>
      <c r="E1387" s="51" t="s">
        <v>20</v>
      </c>
    </row>
    <row r="1388" spans="1:5" s="49" customFormat="1" ht="12.75" x14ac:dyDescent="0.2">
      <c r="A1388" s="52">
        <v>424</v>
      </c>
      <c r="B1388" s="144" t="s">
        <v>1146</v>
      </c>
      <c r="C1388" s="171">
        <v>0</v>
      </c>
      <c r="D1388" s="50">
        <v>230</v>
      </c>
      <c r="E1388" s="51" t="s">
        <v>20</v>
      </c>
    </row>
    <row r="1389" spans="1:5" s="49" customFormat="1" ht="12.75" x14ac:dyDescent="0.2">
      <c r="A1389" s="52">
        <v>425</v>
      </c>
      <c r="B1389" s="144" t="s">
        <v>1147</v>
      </c>
      <c r="C1389" s="171">
        <v>0</v>
      </c>
      <c r="D1389" s="50">
        <v>520</v>
      </c>
      <c r="E1389" s="51" t="s">
        <v>20</v>
      </c>
    </row>
    <row r="1390" spans="1:5" s="49" customFormat="1" ht="12.75" x14ac:dyDescent="0.2">
      <c r="A1390" s="52">
        <v>426</v>
      </c>
      <c r="B1390" s="144" t="s">
        <v>1148</v>
      </c>
      <c r="C1390" s="171">
        <v>0</v>
      </c>
      <c r="D1390" s="50">
        <v>70</v>
      </c>
      <c r="E1390" s="51" t="s">
        <v>20</v>
      </c>
    </row>
    <row r="1391" spans="1:5" s="49" customFormat="1" ht="12.75" x14ac:dyDescent="0.2">
      <c r="A1391" s="52">
        <v>427</v>
      </c>
      <c r="B1391" s="144" t="s">
        <v>1059</v>
      </c>
      <c r="C1391" s="171">
        <v>0</v>
      </c>
      <c r="D1391" s="50">
        <v>140</v>
      </c>
      <c r="E1391" s="51" t="s">
        <v>20</v>
      </c>
    </row>
    <row r="1392" spans="1:5" s="49" customFormat="1" ht="12.75" x14ac:dyDescent="0.2">
      <c r="A1392" s="52">
        <v>428</v>
      </c>
      <c r="B1392" s="144" t="s">
        <v>1149</v>
      </c>
      <c r="C1392" s="171">
        <v>0</v>
      </c>
      <c r="D1392" s="50">
        <v>220</v>
      </c>
      <c r="E1392" s="51" t="s">
        <v>20</v>
      </c>
    </row>
    <row r="1393" spans="1:5" s="49" customFormat="1" ht="12.75" x14ac:dyDescent="0.2">
      <c r="A1393" s="52">
        <v>429</v>
      </c>
      <c r="B1393" s="144" t="s">
        <v>1150</v>
      </c>
      <c r="C1393" s="171">
        <v>0</v>
      </c>
      <c r="D1393" s="50">
        <v>100</v>
      </c>
      <c r="E1393" s="51" t="s">
        <v>20</v>
      </c>
    </row>
    <row r="1394" spans="1:5" s="49" customFormat="1" ht="12.75" x14ac:dyDescent="0.2">
      <c r="A1394" s="52">
        <v>430</v>
      </c>
      <c r="B1394" s="144" t="s">
        <v>1151</v>
      </c>
      <c r="C1394" s="171">
        <v>0</v>
      </c>
      <c r="D1394" s="50">
        <v>200</v>
      </c>
      <c r="E1394" s="51" t="s">
        <v>20</v>
      </c>
    </row>
    <row r="1395" spans="1:5" s="49" customFormat="1" ht="12.75" x14ac:dyDescent="0.2">
      <c r="A1395" s="52">
        <v>431</v>
      </c>
      <c r="B1395" s="144" t="s">
        <v>1152</v>
      </c>
      <c r="C1395" s="171">
        <v>0</v>
      </c>
      <c r="D1395" s="50">
        <v>300</v>
      </c>
      <c r="E1395" s="51" t="s">
        <v>20</v>
      </c>
    </row>
    <row r="1396" spans="1:5" s="49" customFormat="1" ht="12.75" x14ac:dyDescent="0.2">
      <c r="A1396" s="52">
        <v>432</v>
      </c>
      <c r="B1396" s="144" t="s">
        <v>1153</v>
      </c>
      <c r="C1396" s="171">
        <v>0</v>
      </c>
      <c r="D1396" s="50">
        <v>300</v>
      </c>
      <c r="E1396" s="51" t="s">
        <v>20</v>
      </c>
    </row>
    <row r="1397" spans="1:5" s="49" customFormat="1" ht="12.75" x14ac:dyDescent="0.2">
      <c r="A1397" s="52">
        <v>433</v>
      </c>
      <c r="B1397" s="144" t="s">
        <v>1154</v>
      </c>
      <c r="C1397" s="171">
        <v>0</v>
      </c>
      <c r="D1397" s="50">
        <v>120</v>
      </c>
      <c r="E1397" s="51" t="s">
        <v>20</v>
      </c>
    </row>
    <row r="1398" spans="1:5" s="49" customFormat="1" ht="12.75" x14ac:dyDescent="0.2">
      <c r="A1398" s="52">
        <v>434</v>
      </c>
      <c r="B1398" s="144" t="s">
        <v>1155</v>
      </c>
      <c r="C1398" s="171">
        <v>0</v>
      </c>
      <c r="D1398" s="50">
        <v>350</v>
      </c>
      <c r="E1398" s="51" t="s">
        <v>20</v>
      </c>
    </row>
    <row r="1399" spans="1:5" s="49" customFormat="1" ht="12.75" x14ac:dyDescent="0.2">
      <c r="A1399" s="52">
        <v>435</v>
      </c>
      <c r="B1399" s="144" t="s">
        <v>1156</v>
      </c>
      <c r="C1399" s="171">
        <v>0</v>
      </c>
      <c r="D1399" s="50">
        <v>230</v>
      </c>
      <c r="E1399" s="51" t="s">
        <v>20</v>
      </c>
    </row>
    <row r="1400" spans="1:5" s="49" customFormat="1" ht="12.75" x14ac:dyDescent="0.2">
      <c r="A1400" s="52">
        <v>436</v>
      </c>
      <c r="B1400" s="144" t="s">
        <v>1157</v>
      </c>
      <c r="C1400" s="171">
        <v>0</v>
      </c>
      <c r="D1400" s="50">
        <v>210</v>
      </c>
      <c r="E1400" s="51" t="s">
        <v>20</v>
      </c>
    </row>
    <row r="1401" spans="1:5" s="49" customFormat="1" ht="12.75" x14ac:dyDescent="0.2">
      <c r="A1401" s="52">
        <v>437</v>
      </c>
      <c r="B1401" s="144" t="s">
        <v>1158</v>
      </c>
      <c r="C1401" s="171">
        <v>0</v>
      </c>
      <c r="D1401" s="50">
        <v>500</v>
      </c>
      <c r="E1401" s="51" t="s">
        <v>20</v>
      </c>
    </row>
    <row r="1402" spans="1:5" s="49" customFormat="1" ht="12.75" x14ac:dyDescent="0.2">
      <c r="A1402" s="52">
        <v>438</v>
      </c>
      <c r="B1402" s="144" t="s">
        <v>1159</v>
      </c>
      <c r="C1402" s="171">
        <v>0</v>
      </c>
      <c r="D1402" s="50">
        <v>145</v>
      </c>
      <c r="E1402" s="51" t="s">
        <v>20</v>
      </c>
    </row>
    <row r="1403" spans="1:5" s="49" customFormat="1" ht="12.75" x14ac:dyDescent="0.2">
      <c r="A1403" s="52">
        <v>439</v>
      </c>
      <c r="B1403" s="144" t="s">
        <v>1160</v>
      </c>
      <c r="C1403" s="171">
        <v>0</v>
      </c>
      <c r="D1403" s="50">
        <v>100</v>
      </c>
      <c r="E1403" s="51" t="s">
        <v>20</v>
      </c>
    </row>
    <row r="1404" spans="1:5" s="49" customFormat="1" ht="12.75" x14ac:dyDescent="0.2">
      <c r="A1404" s="52">
        <v>440</v>
      </c>
      <c r="B1404" s="144" t="s">
        <v>1161</v>
      </c>
      <c r="C1404" s="171">
        <v>0</v>
      </c>
      <c r="D1404" s="50">
        <v>370</v>
      </c>
      <c r="E1404" s="51" t="s">
        <v>20</v>
      </c>
    </row>
    <row r="1405" spans="1:5" s="49" customFormat="1" ht="12.75" x14ac:dyDescent="0.2">
      <c r="A1405" s="52">
        <v>441</v>
      </c>
      <c r="B1405" s="144" t="s">
        <v>1162</v>
      </c>
      <c r="C1405" s="171">
        <v>0</v>
      </c>
      <c r="D1405" s="50">
        <v>420</v>
      </c>
      <c r="E1405" s="51" t="s">
        <v>20</v>
      </c>
    </row>
    <row r="1406" spans="1:5" s="49" customFormat="1" ht="12.75" x14ac:dyDescent="0.2">
      <c r="A1406" s="52">
        <v>442</v>
      </c>
      <c r="B1406" s="144" t="s">
        <v>555</v>
      </c>
      <c r="C1406" s="171">
        <v>0</v>
      </c>
      <c r="D1406" s="50">
        <v>560</v>
      </c>
      <c r="E1406" s="51" t="s">
        <v>20</v>
      </c>
    </row>
    <row r="1407" spans="1:5" s="49" customFormat="1" ht="12.75" x14ac:dyDescent="0.2">
      <c r="A1407" s="52">
        <v>443</v>
      </c>
      <c r="B1407" s="144" t="s">
        <v>1163</v>
      </c>
      <c r="C1407" s="171">
        <v>0</v>
      </c>
      <c r="D1407" s="50">
        <v>550</v>
      </c>
      <c r="E1407" s="51" t="s">
        <v>20</v>
      </c>
    </row>
    <row r="1408" spans="1:5" s="49" customFormat="1" ht="12.75" x14ac:dyDescent="0.2">
      <c r="A1408" s="52">
        <v>444</v>
      </c>
      <c r="B1408" s="144" t="s">
        <v>1164</v>
      </c>
      <c r="C1408" s="171">
        <v>0</v>
      </c>
      <c r="D1408" s="50">
        <v>800</v>
      </c>
      <c r="E1408" s="51" t="s">
        <v>20</v>
      </c>
    </row>
    <row r="1409" spans="1:5" s="49" customFormat="1" ht="12.75" x14ac:dyDescent="0.2">
      <c r="A1409" s="52">
        <v>445</v>
      </c>
      <c r="B1409" s="144" t="s">
        <v>1165</v>
      </c>
      <c r="C1409" s="171">
        <v>0</v>
      </c>
      <c r="D1409" s="50">
        <v>750</v>
      </c>
      <c r="E1409" s="51" t="s">
        <v>20</v>
      </c>
    </row>
    <row r="1410" spans="1:5" s="49" customFormat="1" ht="12.75" x14ac:dyDescent="0.2">
      <c r="A1410" s="52">
        <v>446</v>
      </c>
      <c r="B1410" s="144" t="s">
        <v>1097</v>
      </c>
      <c r="C1410" s="171">
        <v>0</v>
      </c>
      <c r="D1410" s="50">
        <v>100</v>
      </c>
      <c r="E1410" s="51" t="s">
        <v>20</v>
      </c>
    </row>
    <row r="1411" spans="1:5" s="49" customFormat="1" ht="12.75" x14ac:dyDescent="0.2">
      <c r="A1411" s="52">
        <v>447</v>
      </c>
      <c r="B1411" s="144" t="s">
        <v>1166</v>
      </c>
      <c r="C1411" s="171">
        <v>0</v>
      </c>
      <c r="D1411" s="50">
        <v>180</v>
      </c>
      <c r="E1411" s="51" t="s">
        <v>20</v>
      </c>
    </row>
    <row r="1412" spans="1:5" s="49" customFormat="1" ht="12.75" x14ac:dyDescent="0.2">
      <c r="A1412" s="52">
        <v>448</v>
      </c>
      <c r="B1412" s="144" t="s">
        <v>1008</v>
      </c>
      <c r="C1412" s="171">
        <v>0</v>
      </c>
      <c r="D1412" s="50">
        <v>300</v>
      </c>
      <c r="E1412" s="51" t="s">
        <v>20</v>
      </c>
    </row>
    <row r="1413" spans="1:5" s="49" customFormat="1" ht="12.75" x14ac:dyDescent="0.2">
      <c r="A1413" s="52">
        <v>449</v>
      </c>
      <c r="B1413" s="144" t="s">
        <v>968</v>
      </c>
      <c r="C1413" s="171">
        <v>0</v>
      </c>
      <c r="D1413" s="50">
        <v>200</v>
      </c>
      <c r="E1413" s="51" t="s">
        <v>20</v>
      </c>
    </row>
    <row r="1414" spans="1:5" s="49" customFormat="1" ht="12.75" x14ac:dyDescent="0.2">
      <c r="A1414" s="52">
        <v>450</v>
      </c>
      <c r="B1414" s="144" t="s">
        <v>1167</v>
      </c>
      <c r="C1414" s="171">
        <v>0</v>
      </c>
      <c r="D1414" s="50">
        <v>160</v>
      </c>
      <c r="E1414" s="51" t="s">
        <v>20</v>
      </c>
    </row>
    <row r="1415" spans="1:5" s="49" customFormat="1" ht="12.75" x14ac:dyDescent="0.2">
      <c r="A1415" s="52">
        <v>451</v>
      </c>
      <c r="B1415" s="144" t="s">
        <v>1168</v>
      </c>
      <c r="C1415" s="171">
        <v>0</v>
      </c>
      <c r="D1415" s="50">
        <v>720</v>
      </c>
      <c r="E1415" s="51" t="s">
        <v>20</v>
      </c>
    </row>
    <row r="1416" spans="1:5" s="49" customFormat="1" ht="12.75" x14ac:dyDescent="0.2">
      <c r="A1416" s="52">
        <v>452</v>
      </c>
      <c r="B1416" s="144" t="s">
        <v>1169</v>
      </c>
      <c r="C1416" s="171">
        <v>0</v>
      </c>
      <c r="D1416" s="50">
        <v>150</v>
      </c>
      <c r="E1416" s="51" t="s">
        <v>20</v>
      </c>
    </row>
    <row r="1417" spans="1:5" s="49" customFormat="1" ht="12.75" x14ac:dyDescent="0.2">
      <c r="A1417" s="52">
        <v>453</v>
      </c>
      <c r="B1417" s="144" t="s">
        <v>1170</v>
      </c>
      <c r="C1417" s="171">
        <v>0</v>
      </c>
      <c r="D1417" s="50">
        <v>260</v>
      </c>
      <c r="E1417" s="51" t="s">
        <v>20</v>
      </c>
    </row>
    <row r="1418" spans="1:5" s="49" customFormat="1" ht="12.75" x14ac:dyDescent="0.2">
      <c r="A1418" s="52">
        <v>454</v>
      </c>
      <c r="B1418" s="144" t="s">
        <v>1171</v>
      </c>
      <c r="C1418" s="171">
        <v>0</v>
      </c>
      <c r="D1418" s="50">
        <v>125</v>
      </c>
      <c r="E1418" s="51" t="s">
        <v>20</v>
      </c>
    </row>
    <row r="1419" spans="1:5" s="49" customFormat="1" ht="12.75" x14ac:dyDescent="0.2">
      <c r="A1419" s="52">
        <v>455</v>
      </c>
      <c r="B1419" s="144" t="s">
        <v>1172</v>
      </c>
      <c r="C1419" s="171">
        <v>0</v>
      </c>
      <c r="D1419" s="50">
        <v>270</v>
      </c>
      <c r="E1419" s="51" t="s">
        <v>20</v>
      </c>
    </row>
    <row r="1420" spans="1:5" s="49" customFormat="1" ht="12.75" x14ac:dyDescent="0.2">
      <c r="A1420" s="52">
        <v>456</v>
      </c>
      <c r="B1420" s="144" t="s">
        <v>1173</v>
      </c>
      <c r="C1420" s="171">
        <v>0</v>
      </c>
      <c r="D1420" s="50">
        <v>115</v>
      </c>
      <c r="E1420" s="51" t="s">
        <v>20</v>
      </c>
    </row>
    <row r="1421" spans="1:5" s="49" customFormat="1" ht="12.75" x14ac:dyDescent="0.2">
      <c r="A1421" s="52">
        <v>457</v>
      </c>
      <c r="B1421" s="144" t="s">
        <v>1174</v>
      </c>
      <c r="C1421" s="171">
        <v>0</v>
      </c>
      <c r="D1421" s="50">
        <v>160</v>
      </c>
      <c r="E1421" s="51" t="s">
        <v>20</v>
      </c>
    </row>
    <row r="1422" spans="1:5" s="49" customFormat="1" ht="12.75" x14ac:dyDescent="0.2">
      <c r="A1422" s="52">
        <v>458</v>
      </c>
      <c r="B1422" s="144" t="s">
        <v>1175</v>
      </c>
      <c r="C1422" s="171">
        <v>0</v>
      </c>
      <c r="D1422" s="50">
        <v>600</v>
      </c>
      <c r="E1422" s="51" t="s">
        <v>20</v>
      </c>
    </row>
    <row r="1423" spans="1:5" s="49" customFormat="1" ht="12.75" x14ac:dyDescent="0.2">
      <c r="A1423" s="52">
        <v>459</v>
      </c>
      <c r="B1423" s="144" t="s">
        <v>1176</v>
      </c>
      <c r="C1423" s="171">
        <v>0</v>
      </c>
      <c r="D1423" s="50">
        <v>400</v>
      </c>
      <c r="E1423" s="51" t="s">
        <v>20</v>
      </c>
    </row>
    <row r="1424" spans="1:5" s="49" customFormat="1" ht="12.75" x14ac:dyDescent="0.2">
      <c r="A1424" s="52">
        <v>460</v>
      </c>
      <c r="B1424" s="144" t="s">
        <v>339</v>
      </c>
      <c r="C1424" s="171">
        <v>0</v>
      </c>
      <c r="D1424" s="50">
        <v>400</v>
      </c>
      <c r="E1424" s="51" t="s">
        <v>20</v>
      </c>
    </row>
    <row r="1425" spans="1:5" s="49" customFormat="1" ht="12.75" x14ac:dyDescent="0.2">
      <c r="A1425" s="52">
        <v>461</v>
      </c>
      <c r="B1425" s="144" t="s">
        <v>1177</v>
      </c>
      <c r="C1425" s="171">
        <v>0</v>
      </c>
      <c r="D1425" s="50">
        <v>1350</v>
      </c>
      <c r="E1425" s="51" t="s">
        <v>20</v>
      </c>
    </row>
    <row r="1426" spans="1:5" s="49" customFormat="1" ht="12.75" x14ac:dyDescent="0.2">
      <c r="A1426" s="52">
        <v>462</v>
      </c>
      <c r="B1426" s="144" t="s">
        <v>1178</v>
      </c>
      <c r="C1426" s="171">
        <v>0</v>
      </c>
      <c r="D1426" s="50">
        <v>170</v>
      </c>
      <c r="E1426" s="51" t="s">
        <v>20</v>
      </c>
    </row>
    <row r="1427" spans="1:5" s="49" customFormat="1" ht="12.75" x14ac:dyDescent="0.2">
      <c r="A1427" s="52">
        <v>463</v>
      </c>
      <c r="B1427" s="144" t="s">
        <v>1179</v>
      </c>
      <c r="C1427" s="171">
        <v>0</v>
      </c>
      <c r="D1427" s="50">
        <v>230</v>
      </c>
      <c r="E1427" s="51" t="s">
        <v>20</v>
      </c>
    </row>
    <row r="1428" spans="1:5" s="49" customFormat="1" ht="12.75" x14ac:dyDescent="0.2">
      <c r="A1428" s="52">
        <v>464</v>
      </c>
      <c r="B1428" s="144" t="s">
        <v>1180</v>
      </c>
      <c r="C1428" s="171">
        <v>0</v>
      </c>
      <c r="D1428" s="50">
        <v>210</v>
      </c>
      <c r="E1428" s="51" t="s">
        <v>20</v>
      </c>
    </row>
    <row r="1429" spans="1:5" s="49" customFormat="1" ht="12.75" x14ac:dyDescent="0.2">
      <c r="A1429" s="52">
        <v>465</v>
      </c>
      <c r="B1429" s="144" t="s">
        <v>1181</v>
      </c>
      <c r="C1429" s="171">
        <v>0</v>
      </c>
      <c r="D1429" s="50">
        <v>1300</v>
      </c>
      <c r="E1429" s="51" t="s">
        <v>20</v>
      </c>
    </row>
    <row r="1430" spans="1:5" s="49" customFormat="1" ht="12.75" x14ac:dyDescent="0.2">
      <c r="A1430" s="52">
        <v>466</v>
      </c>
      <c r="B1430" s="144" t="s">
        <v>1182</v>
      </c>
      <c r="C1430" s="171">
        <v>0</v>
      </c>
      <c r="D1430" s="50">
        <v>340</v>
      </c>
      <c r="E1430" s="51" t="s">
        <v>20</v>
      </c>
    </row>
    <row r="1431" spans="1:5" s="49" customFormat="1" ht="12.75" x14ac:dyDescent="0.2">
      <c r="A1431" s="52">
        <v>467</v>
      </c>
      <c r="B1431" s="144" t="s">
        <v>956</v>
      </c>
      <c r="C1431" s="171">
        <v>0</v>
      </c>
      <c r="D1431" s="50">
        <v>320</v>
      </c>
      <c r="E1431" s="51" t="s">
        <v>20</v>
      </c>
    </row>
    <row r="1432" spans="1:5" s="49" customFormat="1" ht="12.75" x14ac:dyDescent="0.2">
      <c r="A1432" s="52">
        <v>468</v>
      </c>
      <c r="B1432" s="144" t="s">
        <v>1183</v>
      </c>
      <c r="C1432" s="171">
        <v>0</v>
      </c>
      <c r="D1432" s="50">
        <v>120</v>
      </c>
      <c r="E1432" s="51" t="s">
        <v>20</v>
      </c>
    </row>
    <row r="1433" spans="1:5" s="49" customFormat="1" ht="12.75" x14ac:dyDescent="0.2">
      <c r="A1433" s="52">
        <v>469</v>
      </c>
      <c r="B1433" s="144" t="s">
        <v>1184</v>
      </c>
      <c r="C1433" s="171">
        <v>0</v>
      </c>
      <c r="D1433" s="50">
        <v>120</v>
      </c>
      <c r="E1433" s="51" t="s">
        <v>20</v>
      </c>
    </row>
    <row r="1434" spans="1:5" s="49" customFormat="1" ht="12.75" x14ac:dyDescent="0.2">
      <c r="A1434" s="52">
        <v>470</v>
      </c>
      <c r="B1434" s="144" t="s">
        <v>1185</v>
      </c>
      <c r="C1434" s="171">
        <v>0</v>
      </c>
      <c r="D1434" s="50">
        <v>100</v>
      </c>
      <c r="E1434" s="51" t="s">
        <v>20</v>
      </c>
    </row>
    <row r="1435" spans="1:5" s="49" customFormat="1" ht="12.75" x14ac:dyDescent="0.2">
      <c r="A1435" s="52">
        <v>471</v>
      </c>
      <c r="B1435" s="144" t="s">
        <v>803</v>
      </c>
      <c r="C1435" s="171">
        <v>0</v>
      </c>
      <c r="D1435" s="50">
        <v>300</v>
      </c>
      <c r="E1435" s="51" t="s">
        <v>20</v>
      </c>
    </row>
    <row r="1436" spans="1:5" s="49" customFormat="1" ht="12.75" x14ac:dyDescent="0.2">
      <c r="A1436" s="52">
        <v>472</v>
      </c>
      <c r="B1436" s="144" t="s">
        <v>968</v>
      </c>
      <c r="C1436" s="171">
        <v>0</v>
      </c>
      <c r="D1436" s="50">
        <v>200</v>
      </c>
      <c r="E1436" s="51" t="s">
        <v>20</v>
      </c>
    </row>
    <row r="1437" spans="1:5" s="49" customFormat="1" ht="12.75" x14ac:dyDescent="0.2">
      <c r="A1437" s="52">
        <v>473</v>
      </c>
      <c r="B1437" s="144" t="s">
        <v>959</v>
      </c>
      <c r="C1437" s="171">
        <v>0</v>
      </c>
      <c r="D1437" s="50">
        <v>100</v>
      </c>
      <c r="E1437" s="51" t="s">
        <v>20</v>
      </c>
    </row>
    <row r="1438" spans="1:5" s="49" customFormat="1" ht="12.75" x14ac:dyDescent="0.2">
      <c r="A1438" s="52">
        <v>474</v>
      </c>
      <c r="B1438" s="144" t="s">
        <v>1102</v>
      </c>
      <c r="C1438" s="171">
        <v>0</v>
      </c>
      <c r="D1438" s="50">
        <v>260</v>
      </c>
      <c r="E1438" s="51" t="s">
        <v>20</v>
      </c>
    </row>
    <row r="1439" spans="1:5" s="49" customFormat="1" ht="12.75" x14ac:dyDescent="0.2">
      <c r="A1439" s="52">
        <v>475</v>
      </c>
      <c r="B1439" s="144" t="s">
        <v>1103</v>
      </c>
      <c r="C1439" s="171">
        <v>0</v>
      </c>
      <c r="D1439" s="50">
        <v>90</v>
      </c>
      <c r="E1439" s="51" t="s">
        <v>20</v>
      </c>
    </row>
    <row r="1440" spans="1:5" s="49" customFormat="1" ht="12.75" x14ac:dyDescent="0.2">
      <c r="A1440" s="52">
        <v>476</v>
      </c>
      <c r="B1440" s="144" t="s">
        <v>1186</v>
      </c>
      <c r="C1440" s="171">
        <v>0</v>
      </c>
      <c r="D1440" s="50">
        <v>90</v>
      </c>
      <c r="E1440" s="51" t="s">
        <v>20</v>
      </c>
    </row>
    <row r="1441" spans="1:5" s="49" customFormat="1" ht="12.75" x14ac:dyDescent="0.2">
      <c r="A1441" s="52">
        <v>477</v>
      </c>
      <c r="B1441" s="144" t="s">
        <v>1187</v>
      </c>
      <c r="C1441" s="171">
        <v>0</v>
      </c>
      <c r="D1441" s="50">
        <v>95</v>
      </c>
      <c r="E1441" s="51" t="s">
        <v>20</v>
      </c>
    </row>
    <row r="1442" spans="1:5" s="49" customFormat="1" ht="12.75" x14ac:dyDescent="0.2">
      <c r="A1442" s="52">
        <v>478</v>
      </c>
      <c r="B1442" s="144" t="s">
        <v>1188</v>
      </c>
      <c r="C1442" s="171">
        <v>0</v>
      </c>
      <c r="D1442" s="50">
        <v>380</v>
      </c>
      <c r="E1442" s="51" t="s">
        <v>20</v>
      </c>
    </row>
    <row r="1443" spans="1:5" s="49" customFormat="1" ht="12.75" x14ac:dyDescent="0.2">
      <c r="A1443" s="52">
        <v>479</v>
      </c>
      <c r="B1443" s="144" t="s">
        <v>1189</v>
      </c>
      <c r="C1443" s="171">
        <v>0</v>
      </c>
      <c r="D1443" s="50">
        <v>220</v>
      </c>
      <c r="E1443" s="51" t="s">
        <v>20</v>
      </c>
    </row>
    <row r="1444" spans="1:5" s="49" customFormat="1" ht="12.75" x14ac:dyDescent="0.2">
      <c r="A1444" s="52">
        <v>480</v>
      </c>
      <c r="B1444" s="144" t="s">
        <v>1190</v>
      </c>
      <c r="C1444" s="171">
        <v>0</v>
      </c>
      <c r="D1444" s="50">
        <v>400</v>
      </c>
      <c r="E1444" s="51" t="s">
        <v>20</v>
      </c>
    </row>
    <row r="1445" spans="1:5" s="49" customFormat="1" ht="12.75" x14ac:dyDescent="0.2">
      <c r="A1445" s="52">
        <v>481</v>
      </c>
      <c r="B1445" s="144" t="s">
        <v>1191</v>
      </c>
      <c r="C1445" s="171">
        <v>0</v>
      </c>
      <c r="D1445" s="50">
        <v>120</v>
      </c>
      <c r="E1445" s="51" t="s">
        <v>20</v>
      </c>
    </row>
    <row r="1446" spans="1:5" s="49" customFormat="1" ht="12.75" x14ac:dyDescent="0.2">
      <c r="A1446" s="52">
        <v>482</v>
      </c>
      <c r="B1446" s="144" t="s">
        <v>1192</v>
      </c>
      <c r="C1446" s="171">
        <v>0</v>
      </c>
      <c r="D1446" s="50">
        <v>130</v>
      </c>
      <c r="E1446" s="51" t="s">
        <v>20</v>
      </c>
    </row>
    <row r="1447" spans="1:5" s="49" customFormat="1" ht="12.75" x14ac:dyDescent="0.2">
      <c r="A1447" s="52">
        <v>483</v>
      </c>
      <c r="B1447" s="144" t="s">
        <v>1193</v>
      </c>
      <c r="C1447" s="171">
        <v>0</v>
      </c>
      <c r="D1447" s="50">
        <v>180</v>
      </c>
      <c r="E1447" s="51" t="s">
        <v>20</v>
      </c>
    </row>
    <row r="1448" spans="1:5" s="49" customFormat="1" ht="12.75" x14ac:dyDescent="0.2">
      <c r="A1448" s="52">
        <v>484</v>
      </c>
      <c r="B1448" s="144" t="s">
        <v>1194</v>
      </c>
      <c r="C1448" s="171">
        <v>0</v>
      </c>
      <c r="D1448" s="50">
        <v>300</v>
      </c>
      <c r="E1448" s="51" t="s">
        <v>20</v>
      </c>
    </row>
    <row r="1449" spans="1:5" s="49" customFormat="1" ht="12.75" x14ac:dyDescent="0.2">
      <c r="A1449" s="52">
        <v>485</v>
      </c>
      <c r="B1449" s="144" t="s">
        <v>1195</v>
      </c>
      <c r="C1449" s="171">
        <v>0</v>
      </c>
      <c r="D1449" s="50">
        <v>230</v>
      </c>
      <c r="E1449" s="51" t="s">
        <v>20</v>
      </c>
    </row>
    <row r="1450" spans="1:5" s="49" customFormat="1" ht="12.75" x14ac:dyDescent="0.2">
      <c r="A1450" s="52">
        <v>486</v>
      </c>
      <c r="B1450" s="144" t="s">
        <v>976</v>
      </c>
      <c r="C1450" s="171">
        <v>0</v>
      </c>
      <c r="D1450" s="50">
        <v>330</v>
      </c>
      <c r="E1450" s="51" t="s">
        <v>20</v>
      </c>
    </row>
    <row r="1451" spans="1:5" s="49" customFormat="1" ht="12.75" x14ac:dyDescent="0.2">
      <c r="A1451" s="52">
        <v>487</v>
      </c>
      <c r="B1451" s="144" t="s">
        <v>1196</v>
      </c>
      <c r="C1451" s="171">
        <v>0</v>
      </c>
      <c r="D1451" s="50">
        <v>200</v>
      </c>
      <c r="E1451" s="51" t="s">
        <v>20</v>
      </c>
    </row>
    <row r="1452" spans="1:5" s="49" customFormat="1" ht="12.75" x14ac:dyDescent="0.2">
      <c r="A1452" s="52"/>
      <c r="B1452" s="143" t="s">
        <v>1653</v>
      </c>
      <c r="C1452" s="171"/>
      <c r="D1452" s="50"/>
      <c r="E1452" s="51"/>
    </row>
    <row r="1453" spans="1:5" s="49" customFormat="1" ht="12.75" x14ac:dyDescent="0.2">
      <c r="A1453" s="52">
        <v>488</v>
      </c>
      <c r="B1453" s="144" t="s">
        <v>880</v>
      </c>
      <c r="C1453" s="171">
        <v>0</v>
      </c>
      <c r="D1453" s="50">
        <v>250</v>
      </c>
      <c r="E1453" s="51" t="s">
        <v>20</v>
      </c>
    </row>
    <row r="1454" spans="1:5" s="49" customFormat="1" ht="12.75" x14ac:dyDescent="0.2">
      <c r="A1454" s="52">
        <v>489</v>
      </c>
      <c r="B1454" s="144" t="s">
        <v>1197</v>
      </c>
      <c r="C1454" s="171">
        <v>0</v>
      </c>
      <c r="D1454" s="50">
        <v>300</v>
      </c>
      <c r="E1454" s="51" t="s">
        <v>20</v>
      </c>
    </row>
    <row r="1455" spans="1:5" s="49" customFormat="1" ht="12.75" x14ac:dyDescent="0.2">
      <c r="A1455" s="52">
        <v>490</v>
      </c>
      <c r="B1455" s="144" t="s">
        <v>1198</v>
      </c>
      <c r="C1455" s="171">
        <v>0</v>
      </c>
      <c r="D1455" s="50">
        <v>460</v>
      </c>
      <c r="E1455" s="51" t="s">
        <v>20</v>
      </c>
    </row>
    <row r="1456" spans="1:5" s="49" customFormat="1" ht="12.75" x14ac:dyDescent="0.2">
      <c r="A1456" s="52">
        <v>491</v>
      </c>
      <c r="B1456" s="144" t="s">
        <v>1199</v>
      </c>
      <c r="C1456" s="171">
        <v>0</v>
      </c>
      <c r="D1456" s="50">
        <v>9660</v>
      </c>
      <c r="E1456" s="51" t="s">
        <v>20</v>
      </c>
    </row>
    <row r="1457" spans="1:5" s="49" customFormat="1" ht="12.75" x14ac:dyDescent="0.2">
      <c r="A1457" s="52">
        <v>492</v>
      </c>
      <c r="B1457" s="144" t="s">
        <v>1200</v>
      </c>
      <c r="C1457" s="171">
        <v>0</v>
      </c>
      <c r="D1457" s="50">
        <v>2100</v>
      </c>
      <c r="E1457" s="51" t="s">
        <v>20</v>
      </c>
    </row>
    <row r="1458" spans="1:5" s="49" customFormat="1" ht="12.75" x14ac:dyDescent="0.2">
      <c r="A1458" s="52">
        <v>493</v>
      </c>
      <c r="B1458" s="144" t="s">
        <v>1201</v>
      </c>
      <c r="C1458" s="171">
        <v>0</v>
      </c>
      <c r="D1458" s="50">
        <v>320</v>
      </c>
      <c r="E1458" s="51" t="s">
        <v>20</v>
      </c>
    </row>
    <row r="1459" spans="1:5" s="49" customFormat="1" ht="12.75" x14ac:dyDescent="0.2">
      <c r="A1459" s="52">
        <v>494</v>
      </c>
      <c r="B1459" s="144" t="s">
        <v>1202</v>
      </c>
      <c r="C1459" s="171">
        <v>0</v>
      </c>
      <c r="D1459" s="50">
        <v>270</v>
      </c>
      <c r="E1459" s="51" t="s">
        <v>20</v>
      </c>
    </row>
    <row r="1460" spans="1:5" s="49" customFormat="1" ht="12.75" x14ac:dyDescent="0.2">
      <c r="A1460" s="52">
        <v>495</v>
      </c>
      <c r="B1460" s="144" t="s">
        <v>1203</v>
      </c>
      <c r="C1460" s="171">
        <v>0</v>
      </c>
      <c r="D1460" s="50">
        <v>5880</v>
      </c>
      <c r="E1460" s="51" t="s">
        <v>20</v>
      </c>
    </row>
    <row r="1461" spans="1:5" s="49" customFormat="1" ht="12.75" x14ac:dyDescent="0.2">
      <c r="A1461" s="52">
        <v>496</v>
      </c>
      <c r="B1461" s="144" t="s">
        <v>1204</v>
      </c>
      <c r="C1461" s="171">
        <v>0</v>
      </c>
      <c r="D1461" s="50">
        <v>2420</v>
      </c>
      <c r="E1461" s="51" t="s">
        <v>20</v>
      </c>
    </row>
    <row r="1462" spans="1:5" s="49" customFormat="1" ht="12.75" x14ac:dyDescent="0.2">
      <c r="A1462" s="52">
        <v>497</v>
      </c>
      <c r="B1462" s="144" t="s">
        <v>918</v>
      </c>
      <c r="C1462" s="171">
        <v>0</v>
      </c>
      <c r="D1462" s="50">
        <v>80</v>
      </c>
      <c r="E1462" s="51" t="s">
        <v>20</v>
      </c>
    </row>
    <row r="1463" spans="1:5" s="49" customFormat="1" ht="12.75" x14ac:dyDescent="0.2">
      <c r="A1463" s="52">
        <v>498</v>
      </c>
      <c r="B1463" s="144" t="s">
        <v>1205</v>
      </c>
      <c r="C1463" s="171">
        <v>0</v>
      </c>
      <c r="D1463" s="50">
        <v>780</v>
      </c>
      <c r="E1463" s="51" t="s">
        <v>20</v>
      </c>
    </row>
    <row r="1464" spans="1:5" s="49" customFormat="1" ht="12.75" x14ac:dyDescent="0.2">
      <c r="A1464" s="52">
        <v>499</v>
      </c>
      <c r="B1464" s="144" t="s">
        <v>1206</v>
      </c>
      <c r="C1464" s="171">
        <v>0</v>
      </c>
      <c r="D1464" s="50">
        <v>290</v>
      </c>
      <c r="E1464" s="51" t="s">
        <v>20</v>
      </c>
    </row>
    <row r="1465" spans="1:5" s="49" customFormat="1" ht="12.75" x14ac:dyDescent="0.2">
      <c r="A1465" s="52"/>
      <c r="B1465" s="143" t="s">
        <v>1652</v>
      </c>
      <c r="C1465" s="171"/>
      <c r="D1465" s="50"/>
      <c r="E1465" s="51"/>
    </row>
    <row r="1466" spans="1:5" s="49" customFormat="1" ht="12.75" x14ac:dyDescent="0.2">
      <c r="A1466" s="52">
        <v>500</v>
      </c>
      <c r="B1466" s="144" t="s">
        <v>1207</v>
      </c>
      <c r="C1466" s="171">
        <v>0</v>
      </c>
      <c r="D1466" s="50">
        <v>6900</v>
      </c>
      <c r="E1466" s="51" t="s">
        <v>20</v>
      </c>
    </row>
    <row r="1467" spans="1:5" s="49" customFormat="1" ht="12.75" x14ac:dyDescent="0.2">
      <c r="A1467" s="52">
        <v>501</v>
      </c>
      <c r="B1467" s="144" t="s">
        <v>1208</v>
      </c>
      <c r="C1467" s="171">
        <v>0</v>
      </c>
      <c r="D1467" s="50">
        <v>220</v>
      </c>
      <c r="E1467" s="51" t="s">
        <v>20</v>
      </c>
    </row>
    <row r="1468" spans="1:5" s="49" customFormat="1" ht="12.75" x14ac:dyDescent="0.2">
      <c r="A1468" s="52">
        <v>502</v>
      </c>
      <c r="B1468" s="144" t="s">
        <v>1209</v>
      </c>
      <c r="C1468" s="171">
        <v>0</v>
      </c>
      <c r="D1468" s="50">
        <v>240</v>
      </c>
      <c r="E1468" s="51" t="s">
        <v>20</v>
      </c>
    </row>
    <row r="1469" spans="1:5" s="49" customFormat="1" ht="12.75" x14ac:dyDescent="0.2">
      <c r="A1469" s="52">
        <v>503</v>
      </c>
      <c r="B1469" s="144" t="s">
        <v>1210</v>
      </c>
      <c r="C1469" s="171">
        <v>0</v>
      </c>
      <c r="D1469" s="50">
        <v>450</v>
      </c>
      <c r="E1469" s="51" t="s">
        <v>20</v>
      </c>
    </row>
    <row r="1470" spans="1:5" s="49" customFormat="1" ht="12.75" x14ac:dyDescent="0.2">
      <c r="A1470" s="52">
        <v>504</v>
      </c>
      <c r="B1470" s="144" t="s">
        <v>994</v>
      </c>
      <c r="C1470" s="171">
        <v>0</v>
      </c>
      <c r="D1470" s="50">
        <v>310</v>
      </c>
      <c r="E1470" s="51" t="s">
        <v>20</v>
      </c>
    </row>
    <row r="1471" spans="1:5" s="49" customFormat="1" ht="12.75" x14ac:dyDescent="0.2">
      <c r="A1471" s="52"/>
      <c r="B1471" s="143" t="s">
        <v>1651</v>
      </c>
      <c r="C1471" s="171"/>
      <c r="D1471" s="50"/>
      <c r="E1471" s="51"/>
    </row>
    <row r="1472" spans="1:5" s="49" customFormat="1" ht="12.75" x14ac:dyDescent="0.2">
      <c r="A1472" s="52">
        <v>505</v>
      </c>
      <c r="B1472" s="144" t="s">
        <v>1211</v>
      </c>
      <c r="C1472" s="171">
        <v>0</v>
      </c>
      <c r="D1472" s="50">
        <v>580</v>
      </c>
      <c r="E1472" s="51" t="s">
        <v>20</v>
      </c>
    </row>
    <row r="1473" spans="1:5" s="49" customFormat="1" ht="12.75" x14ac:dyDescent="0.2">
      <c r="A1473" s="52">
        <v>506</v>
      </c>
      <c r="B1473" s="144" t="s">
        <v>1212</v>
      </c>
      <c r="C1473" s="171">
        <v>0</v>
      </c>
      <c r="D1473" s="50">
        <v>5400</v>
      </c>
      <c r="E1473" s="51" t="s">
        <v>20</v>
      </c>
    </row>
    <row r="1474" spans="1:5" s="49" customFormat="1" ht="12.75" x14ac:dyDescent="0.2">
      <c r="A1474" s="52">
        <v>507</v>
      </c>
      <c r="B1474" s="144" t="s">
        <v>994</v>
      </c>
      <c r="C1474" s="171">
        <v>0</v>
      </c>
      <c r="D1474" s="50">
        <v>240</v>
      </c>
      <c r="E1474" s="51" t="s">
        <v>20</v>
      </c>
    </row>
    <row r="1475" spans="1:5" s="49" customFormat="1" ht="12.75" x14ac:dyDescent="0.2">
      <c r="A1475" s="52">
        <v>508</v>
      </c>
      <c r="B1475" s="144" t="s">
        <v>1213</v>
      </c>
      <c r="C1475" s="171">
        <v>0</v>
      </c>
      <c r="D1475" s="50">
        <v>90</v>
      </c>
      <c r="E1475" s="51" t="s">
        <v>20</v>
      </c>
    </row>
    <row r="1476" spans="1:5" s="49" customFormat="1" ht="12.75" x14ac:dyDescent="0.2">
      <c r="A1476" s="52">
        <v>509</v>
      </c>
      <c r="B1476" s="144" t="s">
        <v>1214</v>
      </c>
      <c r="C1476" s="171">
        <v>0</v>
      </c>
      <c r="D1476" s="50">
        <v>580</v>
      </c>
      <c r="E1476" s="51" t="s">
        <v>20</v>
      </c>
    </row>
    <row r="1477" spans="1:5" s="49" customFormat="1" ht="12.75" x14ac:dyDescent="0.2">
      <c r="A1477" s="52">
        <v>510</v>
      </c>
      <c r="B1477" s="144" t="s">
        <v>1215</v>
      </c>
      <c r="C1477" s="171">
        <v>0</v>
      </c>
      <c r="D1477" s="50">
        <v>4200</v>
      </c>
      <c r="E1477" s="51" t="s">
        <v>20</v>
      </c>
    </row>
    <row r="1478" spans="1:5" s="49" customFormat="1" ht="12.75" x14ac:dyDescent="0.2">
      <c r="A1478" s="52">
        <v>511</v>
      </c>
      <c r="B1478" s="144" t="s">
        <v>1216</v>
      </c>
      <c r="C1478" s="171">
        <v>0</v>
      </c>
      <c r="D1478" s="50">
        <v>3120</v>
      </c>
      <c r="E1478" s="51" t="s">
        <v>20</v>
      </c>
    </row>
    <row r="1479" spans="1:5" s="49" customFormat="1" ht="12.75" x14ac:dyDescent="0.2">
      <c r="A1479" s="52">
        <v>512</v>
      </c>
      <c r="B1479" s="144" t="s">
        <v>1217</v>
      </c>
      <c r="C1479" s="171">
        <v>0</v>
      </c>
      <c r="D1479" s="50">
        <v>200</v>
      </c>
      <c r="E1479" s="51" t="s">
        <v>20</v>
      </c>
    </row>
    <row r="1480" spans="1:5" s="49" customFormat="1" ht="12.75" x14ac:dyDescent="0.2">
      <c r="A1480" s="52"/>
      <c r="B1480" s="143" t="s">
        <v>1650</v>
      </c>
      <c r="C1480" s="171"/>
      <c r="D1480" s="50"/>
      <c r="E1480" s="51"/>
    </row>
    <row r="1481" spans="1:5" s="49" customFormat="1" ht="12.75" x14ac:dyDescent="0.2">
      <c r="A1481" s="52">
        <v>513</v>
      </c>
      <c r="B1481" s="144" t="s">
        <v>994</v>
      </c>
      <c r="C1481" s="171">
        <v>0</v>
      </c>
      <c r="D1481" s="50">
        <v>280</v>
      </c>
      <c r="E1481" s="51" t="s">
        <v>20</v>
      </c>
    </row>
    <row r="1482" spans="1:5" s="49" customFormat="1" ht="12.75" x14ac:dyDescent="0.2">
      <c r="A1482" s="52">
        <v>514</v>
      </c>
      <c r="B1482" s="144" t="s">
        <v>1218</v>
      </c>
      <c r="C1482" s="171">
        <v>0</v>
      </c>
      <c r="D1482" s="50">
        <v>130</v>
      </c>
      <c r="E1482" s="51" t="s">
        <v>20</v>
      </c>
    </row>
    <row r="1483" spans="1:5" s="49" customFormat="1" ht="12.75" x14ac:dyDescent="0.2">
      <c r="A1483" s="52">
        <v>515</v>
      </c>
      <c r="B1483" s="144" t="s">
        <v>1219</v>
      </c>
      <c r="C1483" s="171">
        <v>0</v>
      </c>
      <c r="D1483" s="50">
        <v>3360</v>
      </c>
      <c r="E1483" s="51" t="s">
        <v>20</v>
      </c>
    </row>
    <row r="1484" spans="1:5" s="49" customFormat="1" ht="12.75" x14ac:dyDescent="0.2">
      <c r="A1484" s="52">
        <v>516</v>
      </c>
      <c r="B1484" s="144" t="s">
        <v>1220</v>
      </c>
      <c r="C1484" s="171">
        <v>0</v>
      </c>
      <c r="D1484" s="50">
        <v>3500</v>
      </c>
      <c r="E1484" s="51" t="s">
        <v>20</v>
      </c>
    </row>
    <row r="1485" spans="1:5" s="49" customFormat="1" ht="12.75" x14ac:dyDescent="0.2">
      <c r="A1485" s="52">
        <v>517</v>
      </c>
      <c r="B1485" s="144" t="s">
        <v>1221</v>
      </c>
      <c r="C1485" s="171">
        <v>0</v>
      </c>
      <c r="D1485" s="50">
        <v>180</v>
      </c>
      <c r="E1485" s="51" t="s">
        <v>20</v>
      </c>
    </row>
    <row r="1486" spans="1:5" s="49" customFormat="1" ht="12.75" x14ac:dyDescent="0.2">
      <c r="A1486" s="52">
        <v>518</v>
      </c>
      <c r="B1486" s="144" t="s">
        <v>1222</v>
      </c>
      <c r="C1486" s="171">
        <v>0</v>
      </c>
      <c r="D1486" s="50">
        <v>1320</v>
      </c>
      <c r="E1486" s="51" t="s">
        <v>20</v>
      </c>
    </row>
    <row r="1487" spans="1:5" s="49" customFormat="1" ht="12.75" x14ac:dyDescent="0.2">
      <c r="A1487" s="52">
        <v>519</v>
      </c>
      <c r="B1487" s="144" t="s">
        <v>1223</v>
      </c>
      <c r="C1487" s="171">
        <v>0</v>
      </c>
      <c r="D1487" s="50">
        <v>810</v>
      </c>
      <c r="E1487" s="51" t="s">
        <v>20</v>
      </c>
    </row>
    <row r="1488" spans="1:5" s="49" customFormat="1" ht="12.75" x14ac:dyDescent="0.2">
      <c r="A1488" s="52">
        <v>520</v>
      </c>
      <c r="B1488" s="144" t="s">
        <v>1224</v>
      </c>
      <c r="C1488" s="171">
        <v>0</v>
      </c>
      <c r="D1488" s="50">
        <v>720</v>
      </c>
      <c r="E1488" s="51" t="s">
        <v>20</v>
      </c>
    </row>
    <row r="1489" spans="1:5" s="49" customFormat="1" ht="12.75" x14ac:dyDescent="0.2">
      <c r="A1489" s="52">
        <v>521</v>
      </c>
      <c r="B1489" s="144" t="s">
        <v>1225</v>
      </c>
      <c r="C1489" s="171">
        <v>0</v>
      </c>
      <c r="D1489" s="50">
        <v>960</v>
      </c>
      <c r="E1489" s="51" t="s">
        <v>20</v>
      </c>
    </row>
    <row r="1490" spans="1:5" s="49" customFormat="1" ht="12.75" x14ac:dyDescent="0.2">
      <c r="A1490" s="52">
        <v>522</v>
      </c>
      <c r="B1490" s="144" t="s">
        <v>1226</v>
      </c>
      <c r="C1490" s="171">
        <v>0</v>
      </c>
      <c r="D1490" s="50">
        <v>80</v>
      </c>
      <c r="E1490" s="51" t="s">
        <v>20</v>
      </c>
    </row>
    <row r="1491" spans="1:5" s="49" customFormat="1" ht="12.75" x14ac:dyDescent="0.2">
      <c r="A1491" s="52">
        <v>523</v>
      </c>
      <c r="B1491" s="144" t="s">
        <v>803</v>
      </c>
      <c r="C1491" s="171">
        <v>0</v>
      </c>
      <c r="D1491" s="50">
        <v>210</v>
      </c>
      <c r="E1491" s="51" t="s">
        <v>20</v>
      </c>
    </row>
    <row r="1492" spans="1:5" s="49" customFormat="1" ht="12.75" x14ac:dyDescent="0.2">
      <c r="A1492" s="52">
        <v>524</v>
      </c>
      <c r="B1492" s="144" t="s">
        <v>346</v>
      </c>
      <c r="C1492" s="171">
        <v>0</v>
      </c>
      <c r="D1492" s="50">
        <v>400</v>
      </c>
      <c r="E1492" s="51" t="s">
        <v>20</v>
      </c>
    </row>
    <row r="1493" spans="1:5" s="49" customFormat="1" ht="12.75" x14ac:dyDescent="0.2">
      <c r="A1493" s="52">
        <v>525</v>
      </c>
      <c r="B1493" s="144" t="s">
        <v>922</v>
      </c>
      <c r="C1493" s="171">
        <v>0</v>
      </c>
      <c r="D1493" s="50">
        <v>280</v>
      </c>
      <c r="E1493" s="51" t="s">
        <v>20</v>
      </c>
    </row>
    <row r="1494" spans="1:5" s="49" customFormat="1" ht="12.75" x14ac:dyDescent="0.2">
      <c r="A1494" s="52">
        <v>526</v>
      </c>
      <c r="B1494" s="144" t="s">
        <v>1227</v>
      </c>
      <c r="C1494" s="171">
        <v>0</v>
      </c>
      <c r="D1494" s="50">
        <v>100</v>
      </c>
      <c r="E1494" s="51" t="s">
        <v>20</v>
      </c>
    </row>
    <row r="1495" spans="1:5" s="49" customFormat="1" ht="12.75" x14ac:dyDescent="0.2">
      <c r="A1495" s="52">
        <v>527</v>
      </c>
      <c r="B1495" s="144" t="s">
        <v>1228</v>
      </c>
      <c r="C1495" s="171">
        <v>0</v>
      </c>
      <c r="D1495" s="50">
        <v>780</v>
      </c>
      <c r="E1495" s="51" t="s">
        <v>20</v>
      </c>
    </row>
    <row r="1496" spans="1:5" s="49" customFormat="1" ht="12.75" x14ac:dyDescent="0.2">
      <c r="A1496" s="52">
        <v>528</v>
      </c>
      <c r="B1496" s="144" t="s">
        <v>1229</v>
      </c>
      <c r="C1496" s="171">
        <v>0</v>
      </c>
      <c r="D1496" s="50">
        <v>800</v>
      </c>
      <c r="E1496" s="51" t="s">
        <v>20</v>
      </c>
    </row>
    <row r="1497" spans="1:5" s="49" customFormat="1" ht="12.75" x14ac:dyDescent="0.2">
      <c r="A1497" s="52">
        <v>529</v>
      </c>
      <c r="B1497" s="144" t="s">
        <v>1230</v>
      </c>
      <c r="C1497" s="171">
        <v>0</v>
      </c>
      <c r="D1497" s="50">
        <v>115</v>
      </c>
      <c r="E1497" s="51" t="s">
        <v>20</v>
      </c>
    </row>
    <row r="1498" spans="1:5" s="49" customFormat="1" ht="12.75" x14ac:dyDescent="0.2">
      <c r="A1498" s="52">
        <v>530</v>
      </c>
      <c r="B1498" s="144" t="s">
        <v>1231</v>
      </c>
      <c r="C1498" s="171">
        <v>0</v>
      </c>
      <c r="D1498" s="50">
        <v>600</v>
      </c>
      <c r="E1498" s="51" t="s">
        <v>20</v>
      </c>
    </row>
    <row r="1499" spans="1:5" s="49" customFormat="1" ht="12.75" x14ac:dyDescent="0.2">
      <c r="A1499" s="52">
        <v>531</v>
      </c>
      <c r="B1499" s="144" t="s">
        <v>935</v>
      </c>
      <c r="C1499" s="171">
        <v>0</v>
      </c>
      <c r="D1499" s="50">
        <v>290</v>
      </c>
      <c r="E1499" s="51" t="s">
        <v>20</v>
      </c>
    </row>
    <row r="1500" spans="1:5" s="49" customFormat="1" ht="12.75" x14ac:dyDescent="0.2">
      <c r="A1500" s="52"/>
      <c r="B1500" s="143" t="s">
        <v>1232</v>
      </c>
      <c r="C1500" s="171"/>
      <c r="D1500" s="50"/>
      <c r="E1500" s="51"/>
    </row>
    <row r="1501" spans="1:5" s="49" customFormat="1" ht="12.75" x14ac:dyDescent="0.2">
      <c r="A1501" s="52">
        <v>532</v>
      </c>
      <c r="B1501" s="144" t="s">
        <v>994</v>
      </c>
      <c r="C1501" s="171">
        <v>0</v>
      </c>
      <c r="D1501" s="50">
        <v>250</v>
      </c>
      <c r="E1501" s="51" t="s">
        <v>20</v>
      </c>
    </row>
    <row r="1502" spans="1:5" s="49" customFormat="1" ht="12.75" x14ac:dyDescent="0.2">
      <c r="A1502" s="52">
        <v>533</v>
      </c>
      <c r="B1502" s="144" t="s">
        <v>1213</v>
      </c>
      <c r="C1502" s="171">
        <v>0</v>
      </c>
      <c r="D1502" s="50">
        <v>90</v>
      </c>
      <c r="E1502" s="51" t="s">
        <v>20</v>
      </c>
    </row>
    <row r="1503" spans="1:5" s="49" customFormat="1" ht="12.75" x14ac:dyDescent="0.2">
      <c r="A1503" s="52">
        <v>534</v>
      </c>
      <c r="B1503" s="144" t="s">
        <v>1233</v>
      </c>
      <c r="C1503" s="171">
        <v>0</v>
      </c>
      <c r="D1503" s="50">
        <v>100</v>
      </c>
      <c r="E1503" s="51" t="s">
        <v>20</v>
      </c>
    </row>
    <row r="1504" spans="1:5" s="49" customFormat="1" ht="12.75" x14ac:dyDescent="0.2">
      <c r="A1504" s="52">
        <v>535</v>
      </c>
      <c r="B1504" s="144" t="s">
        <v>1234</v>
      </c>
      <c r="C1504" s="171">
        <v>0</v>
      </c>
      <c r="D1504" s="50">
        <v>2100</v>
      </c>
      <c r="E1504" s="51" t="s">
        <v>20</v>
      </c>
    </row>
    <row r="1505" spans="1:5" s="49" customFormat="1" ht="12.75" x14ac:dyDescent="0.2">
      <c r="A1505" s="52">
        <v>536</v>
      </c>
      <c r="B1505" s="144" t="s">
        <v>1235</v>
      </c>
      <c r="C1505" s="171">
        <v>0</v>
      </c>
      <c r="D1505" s="50">
        <v>180</v>
      </c>
      <c r="E1505" s="51" t="s">
        <v>20</v>
      </c>
    </row>
    <row r="1506" spans="1:5" s="49" customFormat="1" ht="12.75" x14ac:dyDescent="0.2">
      <c r="A1506" s="52">
        <v>537</v>
      </c>
      <c r="B1506" s="144" t="s">
        <v>1236</v>
      </c>
      <c r="C1506" s="171">
        <v>0</v>
      </c>
      <c r="D1506" s="50">
        <v>1320</v>
      </c>
      <c r="E1506" s="51" t="s">
        <v>20</v>
      </c>
    </row>
    <row r="1507" spans="1:5" s="49" customFormat="1" ht="12.75" x14ac:dyDescent="0.2">
      <c r="A1507" s="52">
        <v>538</v>
      </c>
      <c r="B1507" s="144" t="s">
        <v>1233</v>
      </c>
      <c r="C1507" s="171">
        <v>0</v>
      </c>
      <c r="D1507" s="50">
        <v>120</v>
      </c>
      <c r="E1507" s="51" t="s">
        <v>20</v>
      </c>
    </row>
    <row r="1508" spans="1:5" s="49" customFormat="1" ht="12.75" x14ac:dyDescent="0.2">
      <c r="A1508" s="52"/>
      <c r="B1508" s="143" t="s">
        <v>1237</v>
      </c>
      <c r="C1508" s="171"/>
      <c r="D1508" s="50"/>
      <c r="E1508" s="51"/>
    </row>
    <row r="1509" spans="1:5" s="49" customFormat="1" ht="12.75" x14ac:dyDescent="0.2">
      <c r="A1509" s="52">
        <v>539</v>
      </c>
      <c r="B1509" s="144" t="s">
        <v>994</v>
      </c>
      <c r="C1509" s="171">
        <v>0</v>
      </c>
      <c r="D1509" s="50">
        <v>280</v>
      </c>
      <c r="E1509" s="51" t="s">
        <v>20</v>
      </c>
    </row>
    <row r="1510" spans="1:5" s="49" customFormat="1" ht="12.75" x14ac:dyDescent="0.2">
      <c r="A1510" s="52">
        <v>540</v>
      </c>
      <c r="B1510" s="144" t="s">
        <v>1238</v>
      </c>
      <c r="C1510" s="171">
        <v>0</v>
      </c>
      <c r="D1510" s="50">
        <v>210</v>
      </c>
      <c r="E1510" s="51" t="s">
        <v>20</v>
      </c>
    </row>
    <row r="1511" spans="1:5" s="49" customFormat="1" ht="12.75" x14ac:dyDescent="0.2">
      <c r="A1511" s="52">
        <v>541</v>
      </c>
      <c r="B1511" s="144" t="s">
        <v>1239</v>
      </c>
      <c r="C1511" s="171">
        <v>0</v>
      </c>
      <c r="D1511" s="50">
        <v>2340</v>
      </c>
      <c r="E1511" s="51" t="s">
        <v>20</v>
      </c>
    </row>
    <row r="1512" spans="1:5" s="49" customFormat="1" ht="12.75" x14ac:dyDescent="0.2">
      <c r="A1512" s="52">
        <v>542</v>
      </c>
      <c r="B1512" s="144" t="s">
        <v>1240</v>
      </c>
      <c r="C1512" s="171">
        <v>0</v>
      </c>
      <c r="D1512" s="50">
        <v>3000</v>
      </c>
      <c r="E1512" s="51" t="s">
        <v>20</v>
      </c>
    </row>
    <row r="1513" spans="1:5" s="49" customFormat="1" ht="12.75" x14ac:dyDescent="0.2">
      <c r="A1513" s="52">
        <v>543</v>
      </c>
      <c r="B1513" s="144" t="s">
        <v>1241</v>
      </c>
      <c r="C1513" s="171">
        <v>0</v>
      </c>
      <c r="D1513" s="50">
        <v>3060</v>
      </c>
      <c r="E1513" s="51" t="s">
        <v>20</v>
      </c>
    </row>
    <row r="1514" spans="1:5" s="49" customFormat="1" ht="12.75" x14ac:dyDescent="0.2">
      <c r="A1514" s="52">
        <v>544</v>
      </c>
      <c r="B1514" s="144" t="s">
        <v>1242</v>
      </c>
      <c r="C1514" s="171">
        <v>0</v>
      </c>
      <c r="D1514" s="50">
        <v>5100</v>
      </c>
      <c r="E1514" s="51" t="s">
        <v>20</v>
      </c>
    </row>
    <row r="1515" spans="1:5" s="49" customFormat="1" ht="12.75" x14ac:dyDescent="0.2">
      <c r="A1515" s="52">
        <v>545</v>
      </c>
      <c r="B1515" s="144" t="s">
        <v>935</v>
      </c>
      <c r="C1515" s="171">
        <v>0</v>
      </c>
      <c r="D1515" s="50">
        <v>280</v>
      </c>
      <c r="E1515" s="51" t="s">
        <v>20</v>
      </c>
    </row>
    <row r="1516" spans="1:5" s="49" customFormat="1" ht="12.75" x14ac:dyDescent="0.2">
      <c r="A1516" s="52">
        <v>546</v>
      </c>
      <c r="B1516" s="144" t="s">
        <v>1243</v>
      </c>
      <c r="C1516" s="171">
        <v>0</v>
      </c>
      <c r="D1516" s="50">
        <v>600</v>
      </c>
      <c r="E1516" s="51" t="s">
        <v>20</v>
      </c>
    </row>
    <row r="1517" spans="1:5" s="49" customFormat="1" ht="12.75" x14ac:dyDescent="0.2">
      <c r="A1517" s="52">
        <v>547</v>
      </c>
      <c r="B1517" s="144" t="s">
        <v>1210</v>
      </c>
      <c r="C1517" s="171">
        <v>0</v>
      </c>
      <c r="D1517" s="50">
        <v>450</v>
      </c>
      <c r="E1517" s="51" t="s">
        <v>20</v>
      </c>
    </row>
    <row r="1518" spans="1:5" s="49" customFormat="1" ht="12.75" x14ac:dyDescent="0.2">
      <c r="A1518" s="52"/>
      <c r="B1518" s="143" t="s">
        <v>1649</v>
      </c>
      <c r="C1518" s="171"/>
      <c r="D1518" s="50"/>
      <c r="E1518" s="51"/>
    </row>
    <row r="1519" spans="1:5" s="49" customFormat="1" ht="12.75" x14ac:dyDescent="0.2">
      <c r="A1519" s="52">
        <v>548</v>
      </c>
      <c r="B1519" s="144" t="s">
        <v>1027</v>
      </c>
      <c r="C1519" s="171">
        <v>0</v>
      </c>
      <c r="D1519" s="50">
        <v>220</v>
      </c>
      <c r="E1519" s="51" t="s">
        <v>20</v>
      </c>
    </row>
    <row r="1520" spans="1:5" s="49" customFormat="1" ht="12.75" x14ac:dyDescent="0.2">
      <c r="A1520" s="52">
        <v>549</v>
      </c>
      <c r="B1520" s="144" t="s">
        <v>1244</v>
      </c>
      <c r="C1520" s="171">
        <v>0</v>
      </c>
      <c r="D1520" s="50">
        <v>500</v>
      </c>
      <c r="E1520" s="51" t="s">
        <v>20</v>
      </c>
    </row>
    <row r="1521" spans="1:5" s="49" customFormat="1" ht="12.75" x14ac:dyDescent="0.2">
      <c r="A1521" s="52">
        <v>550</v>
      </c>
      <c r="B1521" s="144" t="s">
        <v>1245</v>
      </c>
      <c r="C1521" s="171">
        <v>0</v>
      </c>
      <c r="D1521" s="50">
        <v>1400</v>
      </c>
      <c r="E1521" s="51" t="s">
        <v>20</v>
      </c>
    </row>
    <row r="1522" spans="1:5" s="49" customFormat="1" ht="12.75" x14ac:dyDescent="0.2">
      <c r="A1522" s="52">
        <v>551</v>
      </c>
      <c r="B1522" s="144" t="s">
        <v>1246</v>
      </c>
      <c r="C1522" s="171">
        <v>0</v>
      </c>
      <c r="D1522" s="50">
        <v>550</v>
      </c>
      <c r="E1522" s="51" t="s">
        <v>20</v>
      </c>
    </row>
    <row r="1523" spans="1:5" s="49" customFormat="1" ht="12.75" x14ac:dyDescent="0.2">
      <c r="A1523" s="52">
        <v>552</v>
      </c>
      <c r="B1523" s="144" t="s">
        <v>1247</v>
      </c>
      <c r="C1523" s="171">
        <v>0</v>
      </c>
      <c r="D1523" s="50">
        <v>200</v>
      </c>
      <c r="E1523" s="51" t="s">
        <v>20</v>
      </c>
    </row>
    <row r="1524" spans="1:5" s="49" customFormat="1" ht="12.75" x14ac:dyDescent="0.2">
      <c r="A1524" s="52">
        <v>553</v>
      </c>
      <c r="B1524" s="144" t="s">
        <v>1248</v>
      </c>
      <c r="C1524" s="171">
        <v>0</v>
      </c>
      <c r="D1524" s="50">
        <v>240</v>
      </c>
      <c r="E1524" s="51" t="s">
        <v>20</v>
      </c>
    </row>
    <row r="1525" spans="1:5" s="49" customFormat="1" ht="12.75" x14ac:dyDescent="0.2">
      <c r="A1525" s="52">
        <v>554</v>
      </c>
      <c r="B1525" s="144" t="s">
        <v>1249</v>
      </c>
      <c r="C1525" s="171">
        <v>0</v>
      </c>
      <c r="D1525" s="50">
        <v>170</v>
      </c>
      <c r="E1525" s="51" t="s">
        <v>20</v>
      </c>
    </row>
    <row r="1526" spans="1:5" s="49" customFormat="1" ht="12.75" x14ac:dyDescent="0.2">
      <c r="A1526" s="52"/>
      <c r="B1526" s="143" t="s">
        <v>1250</v>
      </c>
      <c r="C1526" s="171"/>
      <c r="D1526" s="50"/>
      <c r="E1526" s="51"/>
    </row>
    <row r="1527" spans="1:5" s="49" customFormat="1" ht="12.75" x14ac:dyDescent="0.2">
      <c r="A1527" s="52">
        <v>555</v>
      </c>
      <c r="B1527" s="144" t="s">
        <v>994</v>
      </c>
      <c r="C1527" s="171">
        <v>0</v>
      </c>
      <c r="D1527" s="50">
        <v>280</v>
      </c>
      <c r="E1527" s="51" t="s">
        <v>20</v>
      </c>
    </row>
    <row r="1528" spans="1:5" s="49" customFormat="1" ht="12.75" x14ac:dyDescent="0.2">
      <c r="A1528" s="52">
        <v>556</v>
      </c>
      <c r="B1528" s="144" t="s">
        <v>1251</v>
      </c>
      <c r="C1528" s="171">
        <v>0</v>
      </c>
      <c r="D1528" s="50">
        <v>250</v>
      </c>
      <c r="E1528" s="51" t="s">
        <v>20</v>
      </c>
    </row>
    <row r="1529" spans="1:5" s="49" customFormat="1" ht="12.75" x14ac:dyDescent="0.2">
      <c r="A1529" s="52">
        <v>557</v>
      </c>
      <c r="B1529" s="144" t="s">
        <v>1252</v>
      </c>
      <c r="C1529" s="171">
        <v>0</v>
      </c>
      <c r="D1529" s="50">
        <v>5000</v>
      </c>
      <c r="E1529" s="51" t="s">
        <v>20</v>
      </c>
    </row>
    <row r="1530" spans="1:5" s="49" customFormat="1" ht="12.75" x14ac:dyDescent="0.2">
      <c r="A1530" s="52">
        <v>558</v>
      </c>
      <c r="B1530" s="144" t="s">
        <v>1253</v>
      </c>
      <c r="C1530" s="171">
        <v>0</v>
      </c>
      <c r="D1530" s="50">
        <v>3000</v>
      </c>
      <c r="E1530" s="51" t="s">
        <v>20</v>
      </c>
    </row>
    <row r="1531" spans="1:5" s="49" customFormat="1" ht="12.75" x14ac:dyDescent="0.2">
      <c r="A1531" s="52">
        <v>559</v>
      </c>
      <c r="B1531" s="144" t="s">
        <v>1254</v>
      </c>
      <c r="C1531" s="171">
        <v>0</v>
      </c>
      <c r="D1531" s="50">
        <v>4465</v>
      </c>
      <c r="E1531" s="51" t="s">
        <v>20</v>
      </c>
    </row>
    <row r="1532" spans="1:5" s="49" customFormat="1" ht="12.75" x14ac:dyDescent="0.2">
      <c r="A1532" s="52">
        <v>560</v>
      </c>
      <c r="B1532" s="144" t="s">
        <v>1255</v>
      </c>
      <c r="C1532" s="171">
        <v>0</v>
      </c>
      <c r="D1532" s="50">
        <v>8460</v>
      </c>
      <c r="E1532" s="51" t="s">
        <v>20</v>
      </c>
    </row>
    <row r="1533" spans="1:5" s="49" customFormat="1" ht="12.75" x14ac:dyDescent="0.2">
      <c r="A1533" s="52">
        <v>561</v>
      </c>
      <c r="B1533" s="144" t="s">
        <v>1256</v>
      </c>
      <c r="C1533" s="171">
        <v>0</v>
      </c>
      <c r="D1533" s="50">
        <v>150</v>
      </c>
      <c r="E1533" s="51" t="s">
        <v>20</v>
      </c>
    </row>
    <row r="1534" spans="1:5" s="49" customFormat="1" ht="12.75" x14ac:dyDescent="0.2">
      <c r="A1534" s="52">
        <v>562</v>
      </c>
      <c r="B1534" s="144" t="s">
        <v>1179</v>
      </c>
      <c r="C1534" s="171">
        <v>0</v>
      </c>
      <c r="D1534" s="50">
        <v>100</v>
      </c>
      <c r="E1534" s="51" t="s">
        <v>20</v>
      </c>
    </row>
    <row r="1535" spans="1:5" s="49" customFormat="1" ht="12.75" x14ac:dyDescent="0.2">
      <c r="A1535" s="52">
        <v>563</v>
      </c>
      <c r="B1535" s="144" t="s">
        <v>1257</v>
      </c>
      <c r="C1535" s="171">
        <v>0</v>
      </c>
      <c r="D1535" s="50">
        <v>150</v>
      </c>
      <c r="E1535" s="51" t="s">
        <v>20</v>
      </c>
    </row>
    <row r="1536" spans="1:5" s="49" customFormat="1" ht="12.75" x14ac:dyDescent="0.2">
      <c r="A1536" s="52">
        <v>564</v>
      </c>
      <c r="B1536" s="144" t="s">
        <v>1258</v>
      </c>
      <c r="C1536" s="171">
        <v>0</v>
      </c>
      <c r="D1536" s="50">
        <v>2345</v>
      </c>
      <c r="E1536" s="51" t="s">
        <v>20</v>
      </c>
    </row>
    <row r="1537" spans="1:5" s="49" customFormat="1" ht="12.75" x14ac:dyDescent="0.2">
      <c r="A1537" s="52">
        <v>565</v>
      </c>
      <c r="B1537" s="144" t="s">
        <v>1259</v>
      </c>
      <c r="C1537" s="171">
        <v>0</v>
      </c>
      <c r="D1537" s="50">
        <v>5000</v>
      </c>
      <c r="E1537" s="51" t="s">
        <v>20</v>
      </c>
    </row>
    <row r="1538" spans="1:5" s="49" customFormat="1" ht="12.75" x14ac:dyDescent="0.2">
      <c r="A1538" s="52">
        <v>566</v>
      </c>
      <c r="B1538" s="144" t="s">
        <v>1260</v>
      </c>
      <c r="C1538" s="171">
        <v>0</v>
      </c>
      <c r="D1538" s="50">
        <v>1250</v>
      </c>
      <c r="E1538" s="51" t="s">
        <v>20</v>
      </c>
    </row>
    <row r="1539" spans="1:5" s="49" customFormat="1" ht="12.75" x14ac:dyDescent="0.2">
      <c r="A1539" s="52">
        <v>567</v>
      </c>
      <c r="B1539" s="144" t="s">
        <v>1261</v>
      </c>
      <c r="C1539" s="171">
        <v>0</v>
      </c>
      <c r="D1539" s="50">
        <v>525</v>
      </c>
      <c r="E1539" s="51" t="s">
        <v>20</v>
      </c>
    </row>
    <row r="1540" spans="1:5" s="49" customFormat="1" ht="12.75" x14ac:dyDescent="0.2">
      <c r="A1540" s="52">
        <v>568</v>
      </c>
      <c r="B1540" s="144" t="s">
        <v>1210</v>
      </c>
      <c r="C1540" s="171">
        <v>0</v>
      </c>
      <c r="D1540" s="50">
        <v>450</v>
      </c>
      <c r="E1540" s="51" t="s">
        <v>20</v>
      </c>
    </row>
    <row r="1541" spans="1:5" s="49" customFormat="1" ht="12.75" x14ac:dyDescent="0.2">
      <c r="A1541" s="52"/>
      <c r="B1541" s="143" t="s">
        <v>1262</v>
      </c>
      <c r="C1541" s="171"/>
      <c r="D1541" s="50"/>
      <c r="E1541" s="51"/>
    </row>
    <row r="1542" spans="1:5" s="49" customFormat="1" ht="12.75" x14ac:dyDescent="0.2">
      <c r="A1542" s="52">
        <v>569</v>
      </c>
      <c r="B1542" s="144" t="s">
        <v>1150</v>
      </c>
      <c r="C1542" s="171">
        <v>0</v>
      </c>
      <c r="D1542" s="50">
        <v>100</v>
      </c>
      <c r="E1542" s="51" t="s">
        <v>20</v>
      </c>
    </row>
    <row r="1543" spans="1:5" s="49" customFormat="1" ht="12.75" x14ac:dyDescent="0.2">
      <c r="A1543" s="52">
        <v>570</v>
      </c>
      <c r="B1543" s="144" t="s">
        <v>1263</v>
      </c>
      <c r="C1543" s="171">
        <v>0</v>
      </c>
      <c r="D1543" s="50">
        <v>500</v>
      </c>
      <c r="E1543" s="51" t="s">
        <v>20</v>
      </c>
    </row>
    <row r="1544" spans="1:5" s="49" customFormat="1" ht="12.75" x14ac:dyDescent="0.2">
      <c r="A1544" s="52">
        <v>571</v>
      </c>
      <c r="B1544" s="144" t="s">
        <v>1264</v>
      </c>
      <c r="C1544" s="171">
        <v>0</v>
      </c>
      <c r="D1544" s="50">
        <v>350</v>
      </c>
      <c r="E1544" s="51" t="s">
        <v>20</v>
      </c>
    </row>
    <row r="1545" spans="1:5" s="49" customFormat="1" ht="12.75" x14ac:dyDescent="0.2">
      <c r="A1545" s="52">
        <v>572</v>
      </c>
      <c r="B1545" s="144" t="s">
        <v>1265</v>
      </c>
      <c r="C1545" s="171">
        <v>0</v>
      </c>
      <c r="D1545" s="50">
        <v>310</v>
      </c>
      <c r="E1545" s="51" t="s">
        <v>20</v>
      </c>
    </row>
    <row r="1546" spans="1:5" s="49" customFormat="1" ht="12.75" x14ac:dyDescent="0.2">
      <c r="A1546" s="52">
        <v>573</v>
      </c>
      <c r="B1546" s="144" t="s">
        <v>1266</v>
      </c>
      <c r="C1546" s="171">
        <v>0</v>
      </c>
      <c r="D1546" s="50">
        <v>120</v>
      </c>
      <c r="E1546" s="51" t="s">
        <v>20</v>
      </c>
    </row>
    <row r="1547" spans="1:5" s="49" customFormat="1" ht="12.75" x14ac:dyDescent="0.2">
      <c r="A1547" s="52">
        <v>574</v>
      </c>
      <c r="B1547" s="144" t="s">
        <v>1267</v>
      </c>
      <c r="C1547" s="171">
        <v>0</v>
      </c>
      <c r="D1547" s="50">
        <v>240</v>
      </c>
      <c r="E1547" s="51" t="s">
        <v>20</v>
      </c>
    </row>
    <row r="1548" spans="1:5" s="49" customFormat="1" ht="12.75" x14ac:dyDescent="0.2">
      <c r="A1548" s="52">
        <v>575</v>
      </c>
      <c r="B1548" s="144" t="s">
        <v>1268</v>
      </c>
      <c r="C1548" s="171">
        <v>0</v>
      </c>
      <c r="D1548" s="50">
        <v>330</v>
      </c>
      <c r="E1548" s="51" t="s">
        <v>20</v>
      </c>
    </row>
    <row r="1549" spans="1:5" s="49" customFormat="1" ht="12.75" x14ac:dyDescent="0.2">
      <c r="A1549" s="52">
        <v>576</v>
      </c>
      <c r="B1549" s="144" t="s">
        <v>1269</v>
      </c>
      <c r="C1549" s="171">
        <v>0</v>
      </c>
      <c r="D1549" s="50">
        <v>520</v>
      </c>
      <c r="E1549" s="51" t="s">
        <v>20</v>
      </c>
    </row>
    <row r="1550" spans="1:5" s="49" customFormat="1" ht="12.75" x14ac:dyDescent="0.2">
      <c r="A1550" s="52">
        <v>577</v>
      </c>
      <c r="B1550" s="144" t="s">
        <v>1270</v>
      </c>
      <c r="C1550" s="171">
        <v>0</v>
      </c>
      <c r="D1550" s="50">
        <v>810</v>
      </c>
      <c r="E1550" s="51" t="s">
        <v>20</v>
      </c>
    </row>
    <row r="1551" spans="1:5" s="49" customFormat="1" ht="12.75" x14ac:dyDescent="0.2">
      <c r="A1551" s="52">
        <v>578</v>
      </c>
      <c r="B1551" s="144" t="s">
        <v>1271</v>
      </c>
      <c r="C1551" s="171">
        <v>0</v>
      </c>
      <c r="D1551" s="50">
        <v>1260</v>
      </c>
      <c r="E1551" s="51" t="s">
        <v>20</v>
      </c>
    </row>
    <row r="1552" spans="1:5" s="49" customFormat="1" ht="12.75" x14ac:dyDescent="0.2">
      <c r="A1552" s="52">
        <v>579</v>
      </c>
      <c r="B1552" s="144" t="s">
        <v>1272</v>
      </c>
      <c r="C1552" s="171">
        <v>0</v>
      </c>
      <c r="D1552" s="50">
        <v>200</v>
      </c>
      <c r="E1552" s="51" t="s">
        <v>20</v>
      </c>
    </row>
    <row r="1553" spans="1:5" s="49" customFormat="1" ht="12.75" x14ac:dyDescent="0.2">
      <c r="A1553" s="52">
        <v>580</v>
      </c>
      <c r="B1553" s="144" t="s">
        <v>1273</v>
      </c>
      <c r="C1553" s="171">
        <v>0</v>
      </c>
      <c r="D1553" s="50">
        <v>350</v>
      </c>
      <c r="E1553" s="51" t="s">
        <v>20</v>
      </c>
    </row>
    <row r="1554" spans="1:5" s="49" customFormat="1" ht="12.75" x14ac:dyDescent="0.2">
      <c r="A1554" s="52">
        <v>581</v>
      </c>
      <c r="B1554" s="144" t="s">
        <v>1274</v>
      </c>
      <c r="C1554" s="171">
        <v>0</v>
      </c>
      <c r="D1554" s="50">
        <v>1900</v>
      </c>
      <c r="E1554" s="51" t="s">
        <v>20</v>
      </c>
    </row>
    <row r="1555" spans="1:5" s="49" customFormat="1" ht="12.75" x14ac:dyDescent="0.2">
      <c r="A1555" s="52">
        <v>582</v>
      </c>
      <c r="B1555" s="144" t="s">
        <v>1275</v>
      </c>
      <c r="C1555" s="171">
        <v>0</v>
      </c>
      <c r="D1555" s="50">
        <v>300</v>
      </c>
      <c r="E1555" s="51" t="s">
        <v>20</v>
      </c>
    </row>
    <row r="1556" spans="1:5" s="49" customFormat="1" ht="12.75" x14ac:dyDescent="0.2">
      <c r="A1556" s="52">
        <v>583</v>
      </c>
      <c r="B1556" s="144" t="s">
        <v>1276</v>
      </c>
      <c r="C1556" s="171">
        <v>0</v>
      </c>
      <c r="D1556" s="50">
        <v>550</v>
      </c>
      <c r="E1556" s="51" t="s">
        <v>20</v>
      </c>
    </row>
    <row r="1557" spans="1:5" s="49" customFormat="1" ht="12.75" x14ac:dyDescent="0.2">
      <c r="A1557" s="52">
        <v>584</v>
      </c>
      <c r="B1557" s="144" t="s">
        <v>1277</v>
      </c>
      <c r="C1557" s="171">
        <v>0</v>
      </c>
      <c r="D1557" s="50">
        <v>130</v>
      </c>
      <c r="E1557" s="51" t="s">
        <v>20</v>
      </c>
    </row>
    <row r="1558" spans="1:5" s="49" customFormat="1" ht="12.75" x14ac:dyDescent="0.2">
      <c r="A1558" s="52">
        <v>585</v>
      </c>
      <c r="B1558" s="144" t="s">
        <v>1005</v>
      </c>
      <c r="C1558" s="171">
        <v>0</v>
      </c>
      <c r="D1558" s="50">
        <v>120</v>
      </c>
      <c r="E1558" s="51" t="s">
        <v>20</v>
      </c>
    </row>
    <row r="1559" spans="1:5" s="49" customFormat="1" ht="12.75" x14ac:dyDescent="0.2">
      <c r="A1559" s="52">
        <v>586</v>
      </c>
      <c r="B1559" s="144" t="s">
        <v>1278</v>
      </c>
      <c r="C1559" s="171">
        <v>0</v>
      </c>
      <c r="D1559" s="50">
        <v>140</v>
      </c>
      <c r="E1559" s="51" t="s">
        <v>20</v>
      </c>
    </row>
    <row r="1560" spans="1:5" s="49" customFormat="1" ht="12.75" x14ac:dyDescent="0.2">
      <c r="A1560" s="52">
        <v>587</v>
      </c>
      <c r="B1560" s="144" t="s">
        <v>1279</v>
      </c>
      <c r="C1560" s="171">
        <v>0</v>
      </c>
      <c r="D1560" s="50">
        <v>170</v>
      </c>
      <c r="E1560" s="51" t="s">
        <v>20</v>
      </c>
    </row>
    <row r="1561" spans="1:5" s="49" customFormat="1" ht="12.75" x14ac:dyDescent="0.2">
      <c r="A1561" s="52">
        <v>588</v>
      </c>
      <c r="B1561" s="144" t="s">
        <v>741</v>
      </c>
      <c r="C1561" s="171">
        <v>0</v>
      </c>
      <c r="D1561" s="50">
        <v>750</v>
      </c>
      <c r="E1561" s="51" t="s">
        <v>20</v>
      </c>
    </row>
    <row r="1562" spans="1:5" s="49" customFormat="1" ht="12.75" x14ac:dyDescent="0.2">
      <c r="A1562" s="52"/>
      <c r="B1562" s="143" t="s">
        <v>1280</v>
      </c>
      <c r="C1562" s="171"/>
      <c r="D1562" s="50"/>
      <c r="E1562" s="51"/>
    </row>
    <row r="1563" spans="1:5" s="49" customFormat="1" ht="12.75" x14ac:dyDescent="0.2">
      <c r="A1563" s="52">
        <v>589</v>
      </c>
      <c r="B1563" s="144" t="s">
        <v>555</v>
      </c>
      <c r="C1563" s="171">
        <v>0</v>
      </c>
      <c r="D1563" s="50">
        <v>900</v>
      </c>
      <c r="E1563" s="51" t="s">
        <v>20</v>
      </c>
    </row>
    <row r="1564" spans="1:5" s="49" customFormat="1" ht="12.75" x14ac:dyDescent="0.2">
      <c r="A1564" s="52">
        <v>590</v>
      </c>
      <c r="B1564" s="144" t="s">
        <v>803</v>
      </c>
      <c r="C1564" s="171">
        <v>0</v>
      </c>
      <c r="D1564" s="50">
        <v>310</v>
      </c>
      <c r="E1564" s="51" t="s">
        <v>20</v>
      </c>
    </row>
    <row r="1565" spans="1:5" s="49" customFormat="1" ht="12.75" x14ac:dyDescent="0.2">
      <c r="A1565" s="52">
        <v>591</v>
      </c>
      <c r="B1565" s="144" t="s">
        <v>1281</v>
      </c>
      <c r="C1565" s="171">
        <v>0</v>
      </c>
      <c r="D1565" s="50">
        <v>230</v>
      </c>
      <c r="E1565" s="51" t="s">
        <v>20</v>
      </c>
    </row>
    <row r="1566" spans="1:5" s="49" customFormat="1" ht="12.75" x14ac:dyDescent="0.2">
      <c r="A1566" s="52">
        <v>592</v>
      </c>
      <c r="B1566" s="144" t="s">
        <v>1282</v>
      </c>
      <c r="C1566" s="171">
        <v>0</v>
      </c>
      <c r="D1566" s="50">
        <v>250</v>
      </c>
      <c r="E1566" s="51" t="s">
        <v>20</v>
      </c>
    </row>
    <row r="1567" spans="1:5" s="49" customFormat="1" ht="12.75" x14ac:dyDescent="0.2">
      <c r="A1567" s="52">
        <v>593</v>
      </c>
      <c r="B1567" s="144" t="s">
        <v>1283</v>
      </c>
      <c r="C1567" s="171">
        <v>0</v>
      </c>
      <c r="D1567" s="50">
        <v>600</v>
      </c>
      <c r="E1567" s="51" t="s">
        <v>20</v>
      </c>
    </row>
    <row r="1568" spans="1:5" s="49" customFormat="1" ht="12.75" x14ac:dyDescent="0.2">
      <c r="A1568" s="52">
        <v>594</v>
      </c>
      <c r="B1568" s="144" t="s">
        <v>1284</v>
      </c>
      <c r="C1568" s="171">
        <v>0</v>
      </c>
      <c r="D1568" s="50">
        <v>2520</v>
      </c>
      <c r="E1568" s="51" t="s">
        <v>20</v>
      </c>
    </row>
    <row r="1569" spans="1:5" s="49" customFormat="1" ht="12.75" x14ac:dyDescent="0.2">
      <c r="A1569" s="52">
        <v>595</v>
      </c>
      <c r="B1569" s="144" t="s">
        <v>796</v>
      </c>
      <c r="C1569" s="171">
        <v>0</v>
      </c>
      <c r="D1569" s="50">
        <v>50</v>
      </c>
      <c r="E1569" s="51" t="s">
        <v>20</v>
      </c>
    </row>
    <row r="1570" spans="1:5" s="49" customFormat="1" ht="12.75" x14ac:dyDescent="0.2">
      <c r="A1570" s="52">
        <v>596</v>
      </c>
      <c r="B1570" s="144" t="s">
        <v>1285</v>
      </c>
      <c r="C1570" s="171">
        <v>0</v>
      </c>
      <c r="D1570" s="50">
        <v>400</v>
      </c>
      <c r="E1570" s="51" t="s">
        <v>20</v>
      </c>
    </row>
    <row r="1571" spans="1:5" s="49" customFormat="1" ht="12.75" x14ac:dyDescent="0.2">
      <c r="A1571" s="52">
        <v>597</v>
      </c>
      <c r="B1571" s="144" t="s">
        <v>1286</v>
      </c>
      <c r="C1571" s="171">
        <v>0</v>
      </c>
      <c r="D1571" s="50">
        <v>320</v>
      </c>
      <c r="E1571" s="51" t="s">
        <v>20</v>
      </c>
    </row>
    <row r="1572" spans="1:5" s="49" customFormat="1" ht="12.75" x14ac:dyDescent="0.2">
      <c r="A1572" s="52">
        <v>598</v>
      </c>
      <c r="B1572" s="144" t="s">
        <v>1277</v>
      </c>
      <c r="C1572" s="171">
        <v>0</v>
      </c>
      <c r="D1572" s="50">
        <v>40</v>
      </c>
      <c r="E1572" s="51" t="s">
        <v>20</v>
      </c>
    </row>
    <row r="1573" spans="1:5" s="49" customFormat="1" ht="12.75" x14ac:dyDescent="0.2">
      <c r="A1573" s="52">
        <v>599</v>
      </c>
      <c r="B1573" s="144" t="s">
        <v>1287</v>
      </c>
      <c r="C1573" s="171">
        <v>0</v>
      </c>
      <c r="D1573" s="50">
        <v>140</v>
      </c>
      <c r="E1573" s="51" t="s">
        <v>20</v>
      </c>
    </row>
    <row r="1574" spans="1:5" s="49" customFormat="1" ht="12.75" x14ac:dyDescent="0.2">
      <c r="A1574" s="52">
        <v>600</v>
      </c>
      <c r="B1574" s="144" t="s">
        <v>1288</v>
      </c>
      <c r="C1574" s="171">
        <v>0</v>
      </c>
      <c r="D1574" s="50">
        <v>400</v>
      </c>
      <c r="E1574" s="51" t="s">
        <v>20</v>
      </c>
    </row>
    <row r="1575" spans="1:5" s="49" customFormat="1" ht="12.75" x14ac:dyDescent="0.2">
      <c r="A1575" s="52">
        <v>601</v>
      </c>
      <c r="B1575" s="144" t="s">
        <v>1289</v>
      </c>
      <c r="C1575" s="171">
        <v>0</v>
      </c>
      <c r="D1575" s="50">
        <v>200</v>
      </c>
      <c r="E1575" s="51" t="s">
        <v>20</v>
      </c>
    </row>
    <row r="1576" spans="1:5" s="49" customFormat="1" ht="12.75" x14ac:dyDescent="0.2">
      <c r="A1576" s="52">
        <v>602</v>
      </c>
      <c r="B1576" s="144" t="s">
        <v>1290</v>
      </c>
      <c r="C1576" s="171">
        <v>0</v>
      </c>
      <c r="D1576" s="50">
        <v>200</v>
      </c>
      <c r="E1576" s="51" t="s">
        <v>20</v>
      </c>
    </row>
    <row r="1577" spans="1:5" s="49" customFormat="1" ht="12.75" x14ac:dyDescent="0.2">
      <c r="A1577" s="52">
        <v>603</v>
      </c>
      <c r="B1577" s="144" t="s">
        <v>1291</v>
      </c>
      <c r="C1577" s="171">
        <v>0</v>
      </c>
      <c r="D1577" s="50">
        <v>800</v>
      </c>
      <c r="E1577" s="51" t="s">
        <v>20</v>
      </c>
    </row>
    <row r="1578" spans="1:5" s="49" customFormat="1" ht="12.75" x14ac:dyDescent="0.2">
      <c r="A1578" s="52">
        <v>604</v>
      </c>
      <c r="B1578" s="144" t="s">
        <v>1193</v>
      </c>
      <c r="C1578" s="171">
        <v>0</v>
      </c>
      <c r="D1578" s="50">
        <v>360</v>
      </c>
      <c r="E1578" s="51" t="s">
        <v>20</v>
      </c>
    </row>
    <row r="1579" spans="1:5" s="49" customFormat="1" ht="12.75" x14ac:dyDescent="0.2">
      <c r="A1579" s="52">
        <v>605</v>
      </c>
      <c r="B1579" s="144" t="s">
        <v>1292</v>
      </c>
      <c r="C1579" s="171">
        <v>0</v>
      </c>
      <c r="D1579" s="50">
        <v>220</v>
      </c>
      <c r="E1579" s="51" t="s">
        <v>20</v>
      </c>
    </row>
    <row r="1580" spans="1:5" s="49" customFormat="1" ht="12.75" x14ac:dyDescent="0.2">
      <c r="A1580" s="52">
        <v>606</v>
      </c>
      <c r="B1580" s="144" t="s">
        <v>1293</v>
      </c>
      <c r="C1580" s="171">
        <v>0</v>
      </c>
      <c r="D1580" s="50">
        <v>360</v>
      </c>
      <c r="E1580" s="51" t="s">
        <v>20</v>
      </c>
    </row>
    <row r="1581" spans="1:5" s="49" customFormat="1" ht="12.75" x14ac:dyDescent="0.2">
      <c r="A1581" s="52"/>
      <c r="B1581" s="143" t="s">
        <v>1294</v>
      </c>
      <c r="C1581" s="171"/>
      <c r="D1581" s="50"/>
      <c r="E1581" s="51"/>
    </row>
    <row r="1582" spans="1:5" s="49" customFormat="1" ht="12.75" x14ac:dyDescent="0.2">
      <c r="A1582" s="52">
        <v>607</v>
      </c>
      <c r="B1582" s="144" t="s">
        <v>729</v>
      </c>
      <c r="C1582" s="171">
        <v>0</v>
      </c>
      <c r="D1582" s="50">
        <v>120</v>
      </c>
      <c r="E1582" s="51" t="s">
        <v>20</v>
      </c>
    </row>
    <row r="1583" spans="1:5" s="49" customFormat="1" ht="12.75" x14ac:dyDescent="0.2">
      <c r="A1583" s="52">
        <v>608</v>
      </c>
      <c r="B1583" s="144" t="s">
        <v>1295</v>
      </c>
      <c r="C1583" s="171">
        <v>0</v>
      </c>
      <c r="D1583" s="50">
        <v>200</v>
      </c>
      <c r="E1583" s="51" t="s">
        <v>20</v>
      </c>
    </row>
    <row r="1584" spans="1:5" s="49" customFormat="1" ht="12.75" x14ac:dyDescent="0.2">
      <c r="A1584" s="52">
        <v>609</v>
      </c>
      <c r="B1584" s="144" t="s">
        <v>1296</v>
      </c>
      <c r="C1584" s="171">
        <v>0</v>
      </c>
      <c r="D1584" s="50">
        <v>80</v>
      </c>
      <c r="E1584" s="51" t="s">
        <v>20</v>
      </c>
    </row>
    <row r="1585" spans="1:5" s="49" customFormat="1" ht="12.75" x14ac:dyDescent="0.2">
      <c r="A1585" s="52">
        <v>610</v>
      </c>
      <c r="B1585" s="144" t="s">
        <v>1297</v>
      </c>
      <c r="C1585" s="171">
        <v>0</v>
      </c>
      <c r="D1585" s="50">
        <v>200</v>
      </c>
      <c r="E1585" s="51" t="s">
        <v>20</v>
      </c>
    </row>
    <row r="1586" spans="1:5" s="49" customFormat="1" ht="12.75" x14ac:dyDescent="0.2">
      <c r="A1586" s="52">
        <v>611</v>
      </c>
      <c r="B1586" s="144" t="s">
        <v>1298</v>
      </c>
      <c r="C1586" s="171">
        <v>0</v>
      </c>
      <c r="D1586" s="50">
        <v>1300</v>
      </c>
      <c r="E1586" s="51" t="s">
        <v>20</v>
      </c>
    </row>
    <row r="1587" spans="1:5" s="49" customFormat="1" ht="12.75" x14ac:dyDescent="0.2">
      <c r="A1587" s="52">
        <v>612</v>
      </c>
      <c r="B1587" s="144" t="s">
        <v>923</v>
      </c>
      <c r="C1587" s="171">
        <v>0</v>
      </c>
      <c r="D1587" s="50">
        <v>90</v>
      </c>
      <c r="E1587" s="51" t="s">
        <v>20</v>
      </c>
    </row>
    <row r="1588" spans="1:5" s="49" customFormat="1" ht="12.75" x14ac:dyDescent="0.2">
      <c r="A1588" s="52">
        <v>613</v>
      </c>
      <c r="B1588" s="144" t="s">
        <v>841</v>
      </c>
      <c r="C1588" s="171">
        <v>0</v>
      </c>
      <c r="D1588" s="50">
        <v>150</v>
      </c>
      <c r="E1588" s="51" t="s">
        <v>20</v>
      </c>
    </row>
    <row r="1589" spans="1:5" s="49" customFormat="1" ht="12.75" x14ac:dyDescent="0.2">
      <c r="A1589" s="52">
        <v>614</v>
      </c>
      <c r="B1589" s="144" t="s">
        <v>1299</v>
      </c>
      <c r="C1589" s="171">
        <v>0</v>
      </c>
      <c r="D1589" s="50">
        <v>250</v>
      </c>
      <c r="E1589" s="51" t="s">
        <v>20</v>
      </c>
    </row>
    <row r="1590" spans="1:5" s="49" customFormat="1" ht="12.75" x14ac:dyDescent="0.2">
      <c r="A1590" s="52">
        <v>615</v>
      </c>
      <c r="B1590" s="144" t="s">
        <v>1300</v>
      </c>
      <c r="C1590" s="171">
        <v>0</v>
      </c>
      <c r="D1590" s="50">
        <v>75</v>
      </c>
      <c r="E1590" s="51" t="s">
        <v>20</v>
      </c>
    </row>
    <row r="1591" spans="1:5" s="49" customFormat="1" ht="12.75" x14ac:dyDescent="0.2">
      <c r="A1591" s="52">
        <v>616</v>
      </c>
      <c r="B1591" s="144" t="s">
        <v>1301</v>
      </c>
      <c r="C1591" s="171">
        <v>0</v>
      </c>
      <c r="D1591" s="50">
        <v>50</v>
      </c>
      <c r="E1591" s="51" t="s">
        <v>20</v>
      </c>
    </row>
    <row r="1592" spans="1:5" s="49" customFormat="1" ht="12.75" x14ac:dyDescent="0.2">
      <c r="A1592" s="52">
        <v>617</v>
      </c>
      <c r="B1592" s="144" t="s">
        <v>1302</v>
      </c>
      <c r="C1592" s="171">
        <v>0</v>
      </c>
      <c r="D1592" s="50">
        <v>900</v>
      </c>
      <c r="E1592" s="51" t="s">
        <v>20</v>
      </c>
    </row>
    <row r="1593" spans="1:5" s="49" customFormat="1" ht="12.75" x14ac:dyDescent="0.2">
      <c r="A1593" s="52">
        <v>618</v>
      </c>
      <c r="B1593" s="144" t="s">
        <v>1303</v>
      </c>
      <c r="C1593" s="171">
        <v>0</v>
      </c>
      <c r="D1593" s="50">
        <v>500</v>
      </c>
      <c r="E1593" s="51" t="s">
        <v>20</v>
      </c>
    </row>
    <row r="1594" spans="1:5" s="49" customFormat="1" ht="12.75" x14ac:dyDescent="0.2">
      <c r="A1594" s="52">
        <v>619</v>
      </c>
      <c r="B1594" s="144" t="s">
        <v>1304</v>
      </c>
      <c r="C1594" s="171">
        <v>0</v>
      </c>
      <c r="D1594" s="50">
        <v>70</v>
      </c>
      <c r="E1594" s="51" t="s">
        <v>20</v>
      </c>
    </row>
    <row r="1595" spans="1:5" s="49" customFormat="1" ht="12.75" x14ac:dyDescent="0.2">
      <c r="A1595" s="52">
        <v>620</v>
      </c>
      <c r="B1595" s="144" t="s">
        <v>1305</v>
      </c>
      <c r="C1595" s="171">
        <v>0</v>
      </c>
      <c r="D1595" s="50">
        <v>350</v>
      </c>
      <c r="E1595" s="51" t="s">
        <v>20</v>
      </c>
    </row>
    <row r="1596" spans="1:5" s="49" customFormat="1" ht="12.75" x14ac:dyDescent="0.2">
      <c r="A1596" s="52">
        <v>621</v>
      </c>
      <c r="B1596" s="144" t="s">
        <v>1306</v>
      </c>
      <c r="C1596" s="171">
        <v>0</v>
      </c>
      <c r="D1596" s="50">
        <v>100</v>
      </c>
      <c r="E1596" s="51" t="s">
        <v>20</v>
      </c>
    </row>
    <row r="1597" spans="1:5" s="49" customFormat="1" ht="12.75" x14ac:dyDescent="0.2">
      <c r="A1597" s="52">
        <v>622</v>
      </c>
      <c r="B1597" s="144" t="s">
        <v>1307</v>
      </c>
      <c r="C1597" s="171">
        <v>0</v>
      </c>
      <c r="D1597" s="50">
        <v>190</v>
      </c>
      <c r="E1597" s="51" t="s">
        <v>20</v>
      </c>
    </row>
    <row r="1598" spans="1:5" s="49" customFormat="1" ht="12.75" x14ac:dyDescent="0.2">
      <c r="A1598" s="52">
        <v>623</v>
      </c>
      <c r="B1598" s="144" t="s">
        <v>1307</v>
      </c>
      <c r="C1598" s="171">
        <v>0</v>
      </c>
      <c r="D1598" s="50">
        <v>470</v>
      </c>
      <c r="E1598" s="51" t="s">
        <v>20</v>
      </c>
    </row>
    <row r="1599" spans="1:5" s="49" customFormat="1" ht="12.75" x14ac:dyDescent="0.2">
      <c r="A1599" s="52">
        <v>624</v>
      </c>
      <c r="B1599" s="144" t="s">
        <v>1307</v>
      </c>
      <c r="C1599" s="171">
        <v>0</v>
      </c>
      <c r="D1599" s="50">
        <v>290</v>
      </c>
      <c r="E1599" s="51" t="s">
        <v>20</v>
      </c>
    </row>
    <row r="1600" spans="1:5" s="49" customFormat="1" ht="12.75" x14ac:dyDescent="0.2">
      <c r="A1600" s="52">
        <v>625</v>
      </c>
      <c r="B1600" s="144" t="s">
        <v>1307</v>
      </c>
      <c r="C1600" s="171">
        <v>0</v>
      </c>
      <c r="D1600" s="50">
        <v>800</v>
      </c>
      <c r="E1600" s="51" t="s">
        <v>20</v>
      </c>
    </row>
    <row r="1601" spans="1:5" s="49" customFormat="1" ht="12.75" x14ac:dyDescent="0.2">
      <c r="A1601" s="52">
        <v>626</v>
      </c>
      <c r="B1601" s="144" t="s">
        <v>1308</v>
      </c>
      <c r="C1601" s="171">
        <v>0</v>
      </c>
      <c r="D1601" s="50">
        <v>640</v>
      </c>
      <c r="E1601" s="51" t="s">
        <v>20</v>
      </c>
    </row>
    <row r="1602" spans="1:5" s="49" customFormat="1" ht="12.75" x14ac:dyDescent="0.2">
      <c r="A1602" s="52">
        <v>627</v>
      </c>
      <c r="B1602" s="144" t="s">
        <v>1309</v>
      </c>
      <c r="C1602" s="171">
        <v>0</v>
      </c>
      <c r="D1602" s="50">
        <v>700</v>
      </c>
      <c r="E1602" s="51" t="s">
        <v>20</v>
      </c>
    </row>
    <row r="1603" spans="1:5" s="49" customFormat="1" ht="12.75" x14ac:dyDescent="0.2">
      <c r="A1603" s="52">
        <v>628</v>
      </c>
      <c r="B1603" s="144" t="s">
        <v>1310</v>
      </c>
      <c r="C1603" s="171">
        <v>0</v>
      </c>
      <c r="D1603" s="50">
        <v>900</v>
      </c>
      <c r="E1603" s="51" t="s">
        <v>20</v>
      </c>
    </row>
    <row r="1604" spans="1:5" s="49" customFormat="1" ht="12.75" x14ac:dyDescent="0.2">
      <c r="A1604" s="52">
        <v>629</v>
      </c>
      <c r="B1604" s="144" t="s">
        <v>1311</v>
      </c>
      <c r="C1604" s="171">
        <v>0</v>
      </c>
      <c r="D1604" s="50">
        <v>1200</v>
      </c>
      <c r="E1604" s="51" t="s">
        <v>20</v>
      </c>
    </row>
    <row r="1605" spans="1:5" s="49" customFormat="1" ht="12.75" x14ac:dyDescent="0.2">
      <c r="A1605" s="52">
        <v>630</v>
      </c>
      <c r="B1605" s="144" t="s">
        <v>1312</v>
      </c>
      <c r="C1605" s="171">
        <v>0</v>
      </c>
      <c r="D1605" s="50">
        <v>120</v>
      </c>
      <c r="E1605" s="51" t="s">
        <v>20</v>
      </c>
    </row>
    <row r="1606" spans="1:5" s="49" customFormat="1" ht="12.75" x14ac:dyDescent="0.2">
      <c r="A1606" s="52">
        <v>631</v>
      </c>
      <c r="B1606" s="144" t="s">
        <v>985</v>
      </c>
      <c r="C1606" s="171">
        <v>0</v>
      </c>
      <c r="D1606" s="50">
        <v>300</v>
      </c>
      <c r="E1606" s="51" t="s">
        <v>20</v>
      </c>
    </row>
    <row r="1607" spans="1:5" s="49" customFormat="1" ht="12.75" x14ac:dyDescent="0.2">
      <c r="A1607" s="52">
        <v>632</v>
      </c>
      <c r="B1607" s="144" t="s">
        <v>1313</v>
      </c>
      <c r="C1607" s="171">
        <v>0</v>
      </c>
      <c r="D1607" s="50">
        <v>85</v>
      </c>
      <c r="E1607" s="51" t="s">
        <v>20</v>
      </c>
    </row>
    <row r="1608" spans="1:5" s="49" customFormat="1" ht="12.75" x14ac:dyDescent="0.2">
      <c r="A1608" s="52">
        <v>633</v>
      </c>
      <c r="B1608" s="144" t="s">
        <v>1314</v>
      </c>
      <c r="C1608" s="171">
        <v>0</v>
      </c>
      <c r="D1608" s="50">
        <v>85</v>
      </c>
      <c r="E1608" s="51" t="s">
        <v>20</v>
      </c>
    </row>
    <row r="1609" spans="1:5" s="49" customFormat="1" ht="12.75" x14ac:dyDescent="0.2">
      <c r="A1609" s="52">
        <v>634</v>
      </c>
      <c r="B1609" s="144" t="s">
        <v>445</v>
      </c>
      <c r="C1609" s="171">
        <v>0</v>
      </c>
      <c r="D1609" s="50">
        <v>215</v>
      </c>
      <c r="E1609" s="51" t="s">
        <v>20</v>
      </c>
    </row>
    <row r="1610" spans="1:5" s="49" customFormat="1" ht="12.75" x14ac:dyDescent="0.2">
      <c r="A1610" s="52">
        <v>635</v>
      </c>
      <c r="B1610" s="144" t="s">
        <v>1315</v>
      </c>
      <c r="C1610" s="171">
        <v>0</v>
      </c>
      <c r="D1610" s="50">
        <v>450</v>
      </c>
      <c r="E1610" s="51" t="s">
        <v>20</v>
      </c>
    </row>
    <row r="1611" spans="1:5" s="49" customFormat="1" ht="12.75" x14ac:dyDescent="0.2">
      <c r="A1611" s="52">
        <v>636</v>
      </c>
      <c r="B1611" s="144" t="s">
        <v>1113</v>
      </c>
      <c r="C1611" s="171">
        <v>0</v>
      </c>
      <c r="D1611" s="50">
        <v>230</v>
      </c>
      <c r="E1611" s="51" t="s">
        <v>20</v>
      </c>
    </row>
    <row r="1612" spans="1:5" s="49" customFormat="1" ht="12.75" x14ac:dyDescent="0.2">
      <c r="A1612" s="52">
        <v>637</v>
      </c>
      <c r="B1612" s="144" t="s">
        <v>1316</v>
      </c>
      <c r="C1612" s="171">
        <v>0</v>
      </c>
      <c r="D1612" s="50">
        <v>160</v>
      </c>
      <c r="E1612" s="51" t="s">
        <v>20</v>
      </c>
    </row>
    <row r="1613" spans="1:5" s="49" customFormat="1" ht="12.75" x14ac:dyDescent="0.2">
      <c r="A1613" s="52">
        <v>638</v>
      </c>
      <c r="B1613" s="144" t="s">
        <v>1317</v>
      </c>
      <c r="C1613" s="171">
        <v>0</v>
      </c>
      <c r="D1613" s="50">
        <v>210</v>
      </c>
      <c r="E1613" s="51" t="s">
        <v>20</v>
      </c>
    </row>
    <row r="1614" spans="1:5" s="49" customFormat="1" ht="12.75" x14ac:dyDescent="0.2">
      <c r="A1614" s="52">
        <v>639</v>
      </c>
      <c r="B1614" s="144" t="s">
        <v>1318</v>
      </c>
      <c r="C1614" s="171">
        <v>0</v>
      </c>
      <c r="D1614" s="50">
        <v>80</v>
      </c>
      <c r="E1614" s="51" t="s">
        <v>20</v>
      </c>
    </row>
    <row r="1615" spans="1:5" s="49" customFormat="1" ht="12.75" x14ac:dyDescent="0.2">
      <c r="A1615" s="52">
        <v>640</v>
      </c>
      <c r="B1615" s="144" t="s">
        <v>1319</v>
      </c>
      <c r="C1615" s="171">
        <v>0</v>
      </c>
      <c r="D1615" s="50">
        <v>65</v>
      </c>
      <c r="E1615" s="51" t="s">
        <v>20</v>
      </c>
    </row>
    <row r="1616" spans="1:5" s="49" customFormat="1" ht="12.75" x14ac:dyDescent="0.2">
      <c r="A1616" s="52">
        <v>641</v>
      </c>
      <c r="B1616" s="144" t="s">
        <v>849</v>
      </c>
      <c r="C1616" s="171">
        <v>0</v>
      </c>
      <c r="D1616" s="50">
        <v>240</v>
      </c>
      <c r="E1616" s="51" t="s">
        <v>20</v>
      </c>
    </row>
    <row r="1617" spans="1:5" s="49" customFormat="1" ht="12.75" x14ac:dyDescent="0.2">
      <c r="A1617" s="52">
        <v>642</v>
      </c>
      <c r="B1617" s="144" t="s">
        <v>879</v>
      </c>
      <c r="C1617" s="171">
        <v>0</v>
      </c>
      <c r="D1617" s="50">
        <v>50</v>
      </c>
      <c r="E1617" s="51" t="s">
        <v>20</v>
      </c>
    </row>
    <row r="1618" spans="1:5" s="49" customFormat="1" ht="12.75" x14ac:dyDescent="0.2">
      <c r="A1618" s="52">
        <v>643</v>
      </c>
      <c r="B1618" s="144" t="s">
        <v>879</v>
      </c>
      <c r="C1618" s="171">
        <v>0</v>
      </c>
      <c r="D1618" s="50">
        <v>40</v>
      </c>
      <c r="E1618" s="51" t="s">
        <v>20</v>
      </c>
    </row>
    <row r="1619" spans="1:5" s="49" customFormat="1" ht="12.75" x14ac:dyDescent="0.2">
      <c r="A1619" s="52"/>
      <c r="B1619" s="143" t="s">
        <v>1320</v>
      </c>
      <c r="C1619" s="171"/>
      <c r="D1619" s="50"/>
      <c r="E1619" s="51"/>
    </row>
    <row r="1620" spans="1:5" s="49" customFormat="1" ht="12.75" x14ac:dyDescent="0.2">
      <c r="A1620" s="52">
        <v>644</v>
      </c>
      <c r="B1620" s="144" t="s">
        <v>1321</v>
      </c>
      <c r="C1620" s="171">
        <v>0</v>
      </c>
      <c r="D1620" s="50">
        <v>700</v>
      </c>
      <c r="E1620" s="51" t="s">
        <v>20</v>
      </c>
    </row>
    <row r="1621" spans="1:5" s="49" customFormat="1" ht="12.75" x14ac:dyDescent="0.2">
      <c r="A1621" s="52">
        <v>645</v>
      </c>
      <c r="B1621" s="144" t="s">
        <v>1322</v>
      </c>
      <c r="C1621" s="171">
        <v>0</v>
      </c>
      <c r="D1621" s="50">
        <v>210</v>
      </c>
      <c r="E1621" s="51" t="s">
        <v>20</v>
      </c>
    </row>
    <row r="1622" spans="1:5" s="49" customFormat="1" ht="12.75" x14ac:dyDescent="0.2">
      <c r="A1622" s="52">
        <v>646</v>
      </c>
      <c r="B1622" s="144" t="s">
        <v>1323</v>
      </c>
      <c r="C1622" s="171">
        <v>0</v>
      </c>
      <c r="D1622" s="50">
        <v>240</v>
      </c>
      <c r="E1622" s="51" t="s">
        <v>20</v>
      </c>
    </row>
    <row r="1623" spans="1:5" s="49" customFormat="1" ht="12.75" x14ac:dyDescent="0.2">
      <c r="A1623" s="52">
        <v>647</v>
      </c>
      <c r="B1623" s="144" t="s">
        <v>1324</v>
      </c>
      <c r="C1623" s="171">
        <v>0</v>
      </c>
      <c r="D1623" s="50">
        <v>130</v>
      </c>
      <c r="E1623" s="51" t="s">
        <v>20</v>
      </c>
    </row>
    <row r="1624" spans="1:5" s="49" customFormat="1" ht="12.75" x14ac:dyDescent="0.2">
      <c r="A1624" s="52">
        <v>648</v>
      </c>
      <c r="B1624" s="144" t="s">
        <v>1325</v>
      </c>
      <c r="C1624" s="171">
        <v>0</v>
      </c>
      <c r="D1624" s="50">
        <v>720</v>
      </c>
      <c r="E1624" s="51" t="s">
        <v>20</v>
      </c>
    </row>
    <row r="1625" spans="1:5" s="49" customFormat="1" ht="12.75" x14ac:dyDescent="0.2">
      <c r="A1625" s="52">
        <v>649</v>
      </c>
      <c r="B1625" s="144" t="s">
        <v>1326</v>
      </c>
      <c r="C1625" s="171">
        <v>0</v>
      </c>
      <c r="D1625" s="50">
        <v>250</v>
      </c>
      <c r="E1625" s="51" t="s">
        <v>20</v>
      </c>
    </row>
    <row r="1626" spans="1:5" s="49" customFormat="1" ht="12.75" x14ac:dyDescent="0.2">
      <c r="A1626" s="52">
        <v>650</v>
      </c>
      <c r="B1626" s="144" t="s">
        <v>1327</v>
      </c>
      <c r="C1626" s="171">
        <v>0</v>
      </c>
      <c r="D1626" s="50">
        <v>740</v>
      </c>
      <c r="E1626" s="51" t="s">
        <v>20</v>
      </c>
    </row>
    <row r="1627" spans="1:5" s="49" customFormat="1" ht="12.75" x14ac:dyDescent="0.2">
      <c r="A1627" s="52">
        <v>651</v>
      </c>
      <c r="B1627" s="144" t="s">
        <v>1328</v>
      </c>
      <c r="C1627" s="171">
        <v>0</v>
      </c>
      <c r="D1627" s="50">
        <v>1460</v>
      </c>
      <c r="E1627" s="51" t="s">
        <v>20</v>
      </c>
    </row>
    <row r="1628" spans="1:5" s="49" customFormat="1" ht="12.75" x14ac:dyDescent="0.2">
      <c r="A1628" s="52">
        <v>652</v>
      </c>
      <c r="B1628" s="144" t="s">
        <v>1329</v>
      </c>
      <c r="C1628" s="171">
        <v>0</v>
      </c>
      <c r="D1628" s="50">
        <v>660</v>
      </c>
      <c r="E1628" s="51" t="s">
        <v>20</v>
      </c>
    </row>
    <row r="1629" spans="1:5" s="49" customFormat="1" ht="12.75" x14ac:dyDescent="0.2">
      <c r="A1629" s="52">
        <v>653</v>
      </c>
      <c r="B1629" s="144" t="s">
        <v>1330</v>
      </c>
      <c r="C1629" s="171">
        <v>0</v>
      </c>
      <c r="D1629" s="50">
        <v>680</v>
      </c>
      <c r="E1629" s="51" t="s">
        <v>20</v>
      </c>
    </row>
    <row r="1630" spans="1:5" s="49" customFormat="1" ht="12.75" x14ac:dyDescent="0.2">
      <c r="A1630" s="52">
        <v>654</v>
      </c>
      <c r="B1630" s="144" t="s">
        <v>1331</v>
      </c>
      <c r="C1630" s="171">
        <v>0</v>
      </c>
      <c r="D1630" s="50">
        <v>1120</v>
      </c>
      <c r="E1630" s="51" t="s">
        <v>20</v>
      </c>
    </row>
    <row r="1631" spans="1:5" s="49" customFormat="1" ht="12.75" x14ac:dyDescent="0.2">
      <c r="A1631" s="52">
        <v>655</v>
      </c>
      <c r="B1631" s="144" t="s">
        <v>1332</v>
      </c>
      <c r="C1631" s="171">
        <v>0</v>
      </c>
      <c r="D1631" s="50">
        <v>600</v>
      </c>
      <c r="E1631" s="51" t="s">
        <v>20</v>
      </c>
    </row>
    <row r="1632" spans="1:5" s="49" customFormat="1" ht="12.75" x14ac:dyDescent="0.2">
      <c r="A1632" s="52">
        <v>656</v>
      </c>
      <c r="B1632" s="144" t="s">
        <v>1333</v>
      </c>
      <c r="C1632" s="171">
        <v>0</v>
      </c>
      <c r="D1632" s="50">
        <v>270</v>
      </c>
      <c r="E1632" s="51" t="s">
        <v>20</v>
      </c>
    </row>
    <row r="1633" spans="1:5" s="49" customFormat="1" ht="12.75" x14ac:dyDescent="0.2">
      <c r="A1633" s="52">
        <v>657</v>
      </c>
      <c r="B1633" s="144" t="s">
        <v>1334</v>
      </c>
      <c r="C1633" s="171">
        <v>0</v>
      </c>
      <c r="D1633" s="50">
        <v>470</v>
      </c>
      <c r="E1633" s="51" t="s">
        <v>20</v>
      </c>
    </row>
    <row r="1634" spans="1:5" s="49" customFormat="1" ht="12.75" x14ac:dyDescent="0.2">
      <c r="A1634" s="52">
        <v>658</v>
      </c>
      <c r="B1634" s="144" t="s">
        <v>1335</v>
      </c>
      <c r="C1634" s="171">
        <v>0</v>
      </c>
      <c r="D1634" s="50">
        <v>700</v>
      </c>
      <c r="E1634" s="51" t="s">
        <v>20</v>
      </c>
    </row>
    <row r="1635" spans="1:5" s="49" customFormat="1" ht="12.75" x14ac:dyDescent="0.2">
      <c r="A1635" s="52">
        <v>659</v>
      </c>
      <c r="B1635" s="144" t="s">
        <v>1336</v>
      </c>
      <c r="C1635" s="171">
        <v>0</v>
      </c>
      <c r="D1635" s="50">
        <v>360</v>
      </c>
      <c r="E1635" s="51" t="s">
        <v>20</v>
      </c>
    </row>
    <row r="1636" spans="1:5" s="49" customFormat="1" ht="12.75" x14ac:dyDescent="0.2">
      <c r="A1636" s="52">
        <v>660</v>
      </c>
      <c r="B1636" s="144" t="s">
        <v>1337</v>
      </c>
      <c r="C1636" s="171">
        <v>0</v>
      </c>
      <c r="D1636" s="50">
        <v>50</v>
      </c>
      <c r="E1636" s="51" t="s">
        <v>20</v>
      </c>
    </row>
    <row r="1637" spans="1:5" s="49" customFormat="1" ht="12.75" x14ac:dyDescent="0.2">
      <c r="A1637" s="52">
        <v>661</v>
      </c>
      <c r="B1637" s="144" t="s">
        <v>1338</v>
      </c>
      <c r="C1637" s="171">
        <v>0</v>
      </c>
      <c r="D1637" s="50">
        <v>580</v>
      </c>
      <c r="E1637" s="51" t="s">
        <v>20</v>
      </c>
    </row>
    <row r="1638" spans="1:5" s="49" customFormat="1" ht="12.75" x14ac:dyDescent="0.2">
      <c r="A1638" s="52">
        <v>662</v>
      </c>
      <c r="B1638" s="144" t="s">
        <v>1339</v>
      </c>
      <c r="C1638" s="171">
        <v>0</v>
      </c>
      <c r="D1638" s="50">
        <v>530</v>
      </c>
      <c r="E1638" s="51" t="s">
        <v>20</v>
      </c>
    </row>
    <row r="1639" spans="1:5" s="49" customFormat="1" ht="12.75" x14ac:dyDescent="0.2">
      <c r="A1639" s="52">
        <v>663</v>
      </c>
      <c r="B1639" s="144" t="s">
        <v>1340</v>
      </c>
      <c r="C1639" s="171">
        <v>0</v>
      </c>
      <c r="D1639" s="50">
        <v>220</v>
      </c>
      <c r="E1639" s="51" t="s">
        <v>20</v>
      </c>
    </row>
    <row r="1640" spans="1:5" s="49" customFormat="1" ht="12.75" x14ac:dyDescent="0.2">
      <c r="A1640" s="52">
        <v>664</v>
      </c>
      <c r="B1640" s="144" t="s">
        <v>1341</v>
      </c>
      <c r="C1640" s="171">
        <v>0</v>
      </c>
      <c r="D1640" s="50">
        <v>760</v>
      </c>
      <c r="E1640" s="51" t="s">
        <v>20</v>
      </c>
    </row>
    <row r="1641" spans="1:5" s="49" customFormat="1" ht="12.75" x14ac:dyDescent="0.2">
      <c r="A1641" s="52">
        <v>665</v>
      </c>
      <c r="B1641" s="144" t="s">
        <v>1342</v>
      </c>
      <c r="C1641" s="171">
        <v>0</v>
      </c>
      <c r="D1641" s="50">
        <v>200</v>
      </c>
      <c r="E1641" s="51" t="s">
        <v>20</v>
      </c>
    </row>
    <row r="1642" spans="1:5" s="49" customFormat="1" ht="12.75" x14ac:dyDescent="0.2">
      <c r="A1642" s="52">
        <v>666</v>
      </c>
      <c r="B1642" s="144" t="s">
        <v>1343</v>
      </c>
      <c r="C1642" s="171">
        <v>0</v>
      </c>
      <c r="D1642" s="50">
        <v>1680</v>
      </c>
      <c r="E1642" s="51" t="s">
        <v>20</v>
      </c>
    </row>
    <row r="1643" spans="1:5" s="49" customFormat="1" ht="12.75" x14ac:dyDescent="0.2">
      <c r="A1643" s="52">
        <v>667</v>
      </c>
      <c r="B1643" s="144" t="s">
        <v>1344</v>
      </c>
      <c r="C1643" s="171">
        <v>0</v>
      </c>
      <c r="D1643" s="50">
        <v>420</v>
      </c>
      <c r="E1643" s="51" t="s">
        <v>20</v>
      </c>
    </row>
    <row r="1644" spans="1:5" s="49" customFormat="1" ht="12.75" x14ac:dyDescent="0.2">
      <c r="A1644" s="52">
        <v>668</v>
      </c>
      <c r="B1644" s="144" t="s">
        <v>1345</v>
      </c>
      <c r="C1644" s="171">
        <v>0</v>
      </c>
      <c r="D1644" s="50">
        <v>600</v>
      </c>
      <c r="E1644" s="51" t="s">
        <v>20</v>
      </c>
    </row>
    <row r="1645" spans="1:5" s="49" customFormat="1" ht="12.75" x14ac:dyDescent="0.2">
      <c r="A1645" s="52">
        <v>669</v>
      </c>
      <c r="B1645" s="144" t="s">
        <v>1346</v>
      </c>
      <c r="C1645" s="171">
        <v>0</v>
      </c>
      <c r="D1645" s="50">
        <v>340</v>
      </c>
      <c r="E1645" s="51" t="s">
        <v>20</v>
      </c>
    </row>
    <row r="1646" spans="1:5" s="49" customFormat="1" ht="12.75" x14ac:dyDescent="0.2">
      <c r="A1646" s="52">
        <v>670</v>
      </c>
      <c r="B1646" s="144" t="s">
        <v>1347</v>
      </c>
      <c r="C1646" s="171">
        <v>0</v>
      </c>
      <c r="D1646" s="50">
        <v>520</v>
      </c>
      <c r="E1646" s="51" t="s">
        <v>20</v>
      </c>
    </row>
    <row r="1647" spans="1:5" s="49" customFormat="1" ht="12.75" x14ac:dyDescent="0.2">
      <c r="A1647" s="52">
        <v>671</v>
      </c>
      <c r="B1647" s="144" t="s">
        <v>339</v>
      </c>
      <c r="C1647" s="171">
        <v>0</v>
      </c>
      <c r="D1647" s="50">
        <v>500</v>
      </c>
      <c r="E1647" s="51" t="s">
        <v>20</v>
      </c>
    </row>
    <row r="1648" spans="1:5" s="49" customFormat="1" ht="12.75" x14ac:dyDescent="0.2">
      <c r="A1648" s="52">
        <v>672</v>
      </c>
      <c r="B1648" s="144" t="s">
        <v>1348</v>
      </c>
      <c r="C1648" s="171">
        <v>0</v>
      </c>
      <c r="D1648" s="50">
        <v>330</v>
      </c>
      <c r="E1648" s="51" t="s">
        <v>20</v>
      </c>
    </row>
    <row r="1649" spans="1:5" s="49" customFormat="1" ht="12.75" x14ac:dyDescent="0.2">
      <c r="A1649" s="52">
        <v>673</v>
      </c>
      <c r="B1649" s="144" t="s">
        <v>1349</v>
      </c>
      <c r="C1649" s="171">
        <v>0</v>
      </c>
      <c r="D1649" s="50">
        <v>5880</v>
      </c>
      <c r="E1649" s="51" t="s">
        <v>20</v>
      </c>
    </row>
    <row r="1650" spans="1:5" s="49" customFormat="1" ht="12.75" x14ac:dyDescent="0.2">
      <c r="A1650" s="52">
        <v>674</v>
      </c>
      <c r="B1650" s="144" t="s">
        <v>525</v>
      </c>
      <c r="C1650" s="171">
        <v>0</v>
      </c>
      <c r="D1650" s="50">
        <v>920</v>
      </c>
      <c r="E1650" s="51" t="s">
        <v>20</v>
      </c>
    </row>
    <row r="1651" spans="1:5" s="49" customFormat="1" ht="12.75" x14ac:dyDescent="0.2">
      <c r="A1651" s="52">
        <v>675</v>
      </c>
      <c r="B1651" s="144" t="s">
        <v>1350</v>
      </c>
      <c r="C1651" s="171">
        <v>0</v>
      </c>
      <c r="D1651" s="50">
        <v>1090</v>
      </c>
      <c r="E1651" s="51" t="s">
        <v>20</v>
      </c>
    </row>
    <row r="1652" spans="1:5" s="49" customFormat="1" ht="12.75" x14ac:dyDescent="0.2">
      <c r="A1652" s="52">
        <v>676</v>
      </c>
      <c r="B1652" s="144" t="s">
        <v>1351</v>
      </c>
      <c r="C1652" s="171">
        <v>0</v>
      </c>
      <c r="D1652" s="50">
        <v>240</v>
      </c>
      <c r="E1652" s="51" t="s">
        <v>20</v>
      </c>
    </row>
    <row r="1653" spans="1:5" s="49" customFormat="1" ht="12.75" x14ac:dyDescent="0.2">
      <c r="A1653" s="52">
        <v>677</v>
      </c>
      <c r="B1653" s="144" t="s">
        <v>1352</v>
      </c>
      <c r="C1653" s="171">
        <v>0</v>
      </c>
      <c r="D1653" s="50">
        <v>460</v>
      </c>
      <c r="E1653" s="51" t="s">
        <v>20</v>
      </c>
    </row>
    <row r="1654" spans="1:5" s="49" customFormat="1" ht="12.75" x14ac:dyDescent="0.2">
      <c r="A1654" s="52">
        <v>678</v>
      </c>
      <c r="B1654" s="144" t="s">
        <v>1353</v>
      </c>
      <c r="C1654" s="171">
        <v>0</v>
      </c>
      <c r="D1654" s="50">
        <v>1800</v>
      </c>
      <c r="E1654" s="51" t="s">
        <v>20</v>
      </c>
    </row>
    <row r="1655" spans="1:5" s="49" customFormat="1" ht="12.75" x14ac:dyDescent="0.2">
      <c r="A1655" s="52">
        <v>679</v>
      </c>
      <c r="B1655" s="144" t="s">
        <v>1354</v>
      </c>
      <c r="C1655" s="171">
        <v>0</v>
      </c>
      <c r="D1655" s="50">
        <v>820</v>
      </c>
      <c r="E1655" s="51" t="s">
        <v>20</v>
      </c>
    </row>
    <row r="1656" spans="1:5" s="49" customFormat="1" ht="12.75" x14ac:dyDescent="0.2">
      <c r="A1656" s="52">
        <v>680</v>
      </c>
      <c r="B1656" s="144" t="s">
        <v>1355</v>
      </c>
      <c r="C1656" s="171">
        <v>0</v>
      </c>
      <c r="D1656" s="50">
        <v>240</v>
      </c>
      <c r="E1656" s="51" t="s">
        <v>20</v>
      </c>
    </row>
    <row r="1657" spans="1:5" s="49" customFormat="1" ht="12.75" x14ac:dyDescent="0.2">
      <c r="A1657" s="52">
        <v>681</v>
      </c>
      <c r="B1657" s="144" t="s">
        <v>1356</v>
      </c>
      <c r="C1657" s="171">
        <v>0</v>
      </c>
      <c r="D1657" s="50">
        <v>300</v>
      </c>
      <c r="E1657" s="51" t="s">
        <v>20</v>
      </c>
    </row>
    <row r="1658" spans="1:5" s="49" customFormat="1" ht="12.75" x14ac:dyDescent="0.2">
      <c r="A1658" s="52">
        <v>682</v>
      </c>
      <c r="B1658" s="144" t="s">
        <v>1357</v>
      </c>
      <c r="C1658" s="171">
        <v>0</v>
      </c>
      <c r="D1658" s="50">
        <v>480</v>
      </c>
      <c r="E1658" s="51" t="s">
        <v>20</v>
      </c>
    </row>
    <row r="1659" spans="1:5" s="49" customFormat="1" ht="12.75" x14ac:dyDescent="0.2">
      <c r="A1659" s="52">
        <v>683</v>
      </c>
      <c r="B1659" s="144" t="s">
        <v>1358</v>
      </c>
      <c r="C1659" s="171">
        <v>0</v>
      </c>
      <c r="D1659" s="50">
        <v>750</v>
      </c>
      <c r="E1659" s="51" t="s">
        <v>20</v>
      </c>
    </row>
    <row r="1660" spans="1:5" s="49" customFormat="1" ht="12.75" x14ac:dyDescent="0.2">
      <c r="A1660" s="52">
        <v>684</v>
      </c>
      <c r="B1660" s="144" t="s">
        <v>1359</v>
      </c>
      <c r="C1660" s="171">
        <v>0</v>
      </c>
      <c r="D1660" s="50">
        <v>880</v>
      </c>
      <c r="E1660" s="51" t="s">
        <v>20</v>
      </c>
    </row>
    <row r="1661" spans="1:5" s="49" customFormat="1" ht="12.75" x14ac:dyDescent="0.2">
      <c r="A1661" s="52">
        <v>685</v>
      </c>
      <c r="B1661" s="144" t="s">
        <v>1360</v>
      </c>
      <c r="C1661" s="171">
        <v>0</v>
      </c>
      <c r="D1661" s="50">
        <v>180</v>
      </c>
      <c r="E1661" s="51" t="s">
        <v>20</v>
      </c>
    </row>
    <row r="1662" spans="1:5" s="49" customFormat="1" ht="12.75" x14ac:dyDescent="0.2">
      <c r="A1662" s="52">
        <v>686</v>
      </c>
      <c r="B1662" s="144" t="s">
        <v>1361</v>
      </c>
      <c r="C1662" s="171">
        <v>0</v>
      </c>
      <c r="D1662" s="50">
        <v>230</v>
      </c>
      <c r="E1662" s="51" t="s">
        <v>20</v>
      </c>
    </row>
    <row r="1663" spans="1:5" s="49" customFormat="1" ht="12.75" x14ac:dyDescent="0.2">
      <c r="A1663" s="52">
        <v>687</v>
      </c>
      <c r="B1663" s="144" t="s">
        <v>1329</v>
      </c>
      <c r="C1663" s="171">
        <v>0</v>
      </c>
      <c r="D1663" s="50">
        <v>360</v>
      </c>
      <c r="E1663" s="51" t="s">
        <v>20</v>
      </c>
    </row>
    <row r="1664" spans="1:5" s="49" customFormat="1" ht="12.75" x14ac:dyDescent="0.2">
      <c r="A1664" s="52">
        <v>688</v>
      </c>
      <c r="B1664" s="144" t="s">
        <v>1362</v>
      </c>
      <c r="C1664" s="171">
        <v>0</v>
      </c>
      <c r="D1664" s="50">
        <v>2400</v>
      </c>
      <c r="E1664" s="51" t="s">
        <v>20</v>
      </c>
    </row>
    <row r="1665" spans="1:5" s="49" customFormat="1" ht="12.75" x14ac:dyDescent="0.2">
      <c r="A1665" s="52">
        <v>689</v>
      </c>
      <c r="B1665" s="144" t="s">
        <v>1363</v>
      </c>
      <c r="C1665" s="171">
        <v>0</v>
      </c>
      <c r="D1665" s="50">
        <v>980</v>
      </c>
      <c r="E1665" s="51" t="s">
        <v>20</v>
      </c>
    </row>
    <row r="1666" spans="1:5" s="49" customFormat="1" ht="12.75" x14ac:dyDescent="0.2">
      <c r="A1666" s="52">
        <v>690</v>
      </c>
      <c r="B1666" s="144" t="s">
        <v>1364</v>
      </c>
      <c r="C1666" s="171">
        <v>0</v>
      </c>
      <c r="D1666" s="50">
        <v>2200</v>
      </c>
      <c r="E1666" s="51" t="s">
        <v>20</v>
      </c>
    </row>
    <row r="1667" spans="1:5" s="49" customFormat="1" ht="12.75" x14ac:dyDescent="0.2">
      <c r="A1667" s="52">
        <v>691</v>
      </c>
      <c r="B1667" s="144" t="s">
        <v>1365</v>
      </c>
      <c r="C1667" s="171">
        <v>0</v>
      </c>
      <c r="D1667" s="50">
        <v>280</v>
      </c>
      <c r="E1667" s="51" t="s">
        <v>20</v>
      </c>
    </row>
    <row r="1668" spans="1:5" s="49" customFormat="1" ht="12.75" x14ac:dyDescent="0.2">
      <c r="A1668" s="52">
        <v>692</v>
      </c>
      <c r="B1668" s="144" t="s">
        <v>1366</v>
      </c>
      <c r="C1668" s="171">
        <v>0</v>
      </c>
      <c r="D1668" s="50">
        <v>320</v>
      </c>
      <c r="E1668" s="51" t="s">
        <v>20</v>
      </c>
    </row>
    <row r="1669" spans="1:5" s="49" customFormat="1" ht="12.75" x14ac:dyDescent="0.2">
      <c r="A1669" s="52">
        <v>693</v>
      </c>
      <c r="B1669" s="144" t="s">
        <v>1367</v>
      </c>
      <c r="C1669" s="171">
        <v>0</v>
      </c>
      <c r="D1669" s="50">
        <v>280</v>
      </c>
      <c r="E1669" s="51" t="s">
        <v>20</v>
      </c>
    </row>
    <row r="1670" spans="1:5" s="49" customFormat="1" ht="12.75" x14ac:dyDescent="0.2">
      <c r="A1670" s="52">
        <v>694</v>
      </c>
      <c r="B1670" s="144" t="s">
        <v>1368</v>
      </c>
      <c r="C1670" s="171">
        <v>0</v>
      </c>
      <c r="D1670" s="50">
        <v>500</v>
      </c>
      <c r="E1670" s="51" t="s">
        <v>20</v>
      </c>
    </row>
    <row r="1671" spans="1:5" s="49" customFormat="1" ht="12.75" x14ac:dyDescent="0.2">
      <c r="A1671" s="52">
        <v>695</v>
      </c>
      <c r="B1671" s="144" t="s">
        <v>1369</v>
      </c>
      <c r="C1671" s="171">
        <v>0</v>
      </c>
      <c r="D1671" s="50">
        <v>180</v>
      </c>
      <c r="E1671" s="51" t="s">
        <v>20</v>
      </c>
    </row>
    <row r="1672" spans="1:5" s="49" customFormat="1" ht="12.75" x14ac:dyDescent="0.2">
      <c r="A1672" s="52">
        <v>696</v>
      </c>
      <c r="B1672" s="144" t="s">
        <v>1193</v>
      </c>
      <c r="C1672" s="171">
        <v>0</v>
      </c>
      <c r="D1672" s="50">
        <v>340</v>
      </c>
      <c r="E1672" s="51" t="s">
        <v>20</v>
      </c>
    </row>
    <row r="1673" spans="1:5" s="49" customFormat="1" ht="12.75" x14ac:dyDescent="0.2">
      <c r="A1673" s="52"/>
      <c r="B1673" s="143" t="s">
        <v>1370</v>
      </c>
      <c r="C1673" s="171"/>
      <c r="D1673" s="50"/>
      <c r="E1673" s="51"/>
    </row>
    <row r="1674" spans="1:5" s="49" customFormat="1" ht="12.75" x14ac:dyDescent="0.2">
      <c r="A1674" s="52">
        <v>697</v>
      </c>
      <c r="B1674" s="144" t="s">
        <v>1371</v>
      </c>
      <c r="C1674" s="171">
        <v>0</v>
      </c>
      <c r="D1674" s="50">
        <v>450</v>
      </c>
      <c r="E1674" s="51" t="s">
        <v>20</v>
      </c>
    </row>
    <row r="1675" spans="1:5" s="49" customFormat="1" ht="12.75" x14ac:dyDescent="0.2">
      <c r="A1675" s="52">
        <v>698</v>
      </c>
      <c r="B1675" s="144" t="s">
        <v>1372</v>
      </c>
      <c r="C1675" s="171">
        <v>0</v>
      </c>
      <c r="D1675" s="50">
        <v>880</v>
      </c>
      <c r="E1675" s="51" t="s">
        <v>20</v>
      </c>
    </row>
    <row r="1676" spans="1:5" s="49" customFormat="1" ht="12.75" x14ac:dyDescent="0.2">
      <c r="A1676" s="52">
        <v>699</v>
      </c>
      <c r="B1676" s="144" t="s">
        <v>1373</v>
      </c>
      <c r="C1676" s="171">
        <v>0</v>
      </c>
      <c r="D1676" s="50">
        <v>420</v>
      </c>
      <c r="E1676" s="51" t="s">
        <v>20</v>
      </c>
    </row>
    <row r="1677" spans="1:5" s="49" customFormat="1" ht="12.75" x14ac:dyDescent="0.2">
      <c r="A1677" s="52">
        <v>700</v>
      </c>
      <c r="B1677" s="144" t="s">
        <v>1374</v>
      </c>
      <c r="C1677" s="171">
        <v>0</v>
      </c>
      <c r="D1677" s="50">
        <v>300</v>
      </c>
      <c r="E1677" s="51" t="s">
        <v>20</v>
      </c>
    </row>
    <row r="1678" spans="1:5" s="49" customFormat="1" ht="12.75" x14ac:dyDescent="0.2">
      <c r="A1678" s="52">
        <v>701</v>
      </c>
      <c r="B1678" s="144" t="s">
        <v>1375</v>
      </c>
      <c r="C1678" s="171">
        <v>0</v>
      </c>
      <c r="D1678" s="50">
        <v>330</v>
      </c>
      <c r="E1678" s="51" t="s">
        <v>20</v>
      </c>
    </row>
    <row r="1679" spans="1:5" s="49" customFormat="1" ht="12.75" x14ac:dyDescent="0.2">
      <c r="A1679" s="52">
        <v>702</v>
      </c>
      <c r="B1679" s="144" t="s">
        <v>1376</v>
      </c>
      <c r="C1679" s="171">
        <v>0</v>
      </c>
      <c r="D1679" s="50">
        <v>210</v>
      </c>
      <c r="E1679" s="51" t="s">
        <v>20</v>
      </c>
    </row>
    <row r="1680" spans="1:5" s="49" customFormat="1" ht="12.75" x14ac:dyDescent="0.2">
      <c r="A1680" s="52">
        <v>703</v>
      </c>
      <c r="B1680" s="144" t="s">
        <v>1377</v>
      </c>
      <c r="C1680" s="171">
        <v>0</v>
      </c>
      <c r="D1680" s="50">
        <v>500</v>
      </c>
      <c r="E1680" s="51" t="s">
        <v>20</v>
      </c>
    </row>
    <row r="1681" spans="1:5" s="49" customFormat="1" ht="12.75" x14ac:dyDescent="0.2">
      <c r="A1681" s="52">
        <v>704</v>
      </c>
      <c r="B1681" s="144" t="s">
        <v>1378</v>
      </c>
      <c r="C1681" s="171">
        <v>0</v>
      </c>
      <c r="D1681" s="50">
        <v>420</v>
      </c>
      <c r="E1681" s="51" t="s">
        <v>20</v>
      </c>
    </row>
    <row r="1682" spans="1:5" s="49" customFormat="1" ht="12.75" x14ac:dyDescent="0.2">
      <c r="A1682" s="52">
        <v>705</v>
      </c>
      <c r="B1682" s="144" t="s">
        <v>1379</v>
      </c>
      <c r="C1682" s="171">
        <v>0</v>
      </c>
      <c r="D1682" s="50">
        <v>600</v>
      </c>
      <c r="E1682" s="51" t="s">
        <v>20</v>
      </c>
    </row>
    <row r="1683" spans="1:5" s="49" customFormat="1" ht="12.75" x14ac:dyDescent="0.2">
      <c r="A1683" s="52">
        <v>706</v>
      </c>
      <c r="B1683" s="144" t="s">
        <v>1380</v>
      </c>
      <c r="C1683" s="171">
        <v>0</v>
      </c>
      <c r="D1683" s="50">
        <v>370</v>
      </c>
      <c r="E1683" s="51" t="s">
        <v>20</v>
      </c>
    </row>
    <row r="1684" spans="1:5" s="49" customFormat="1" ht="12.75" x14ac:dyDescent="0.2">
      <c r="A1684" s="52">
        <v>706</v>
      </c>
      <c r="B1684" s="144" t="s">
        <v>1381</v>
      </c>
      <c r="C1684" s="171">
        <v>0</v>
      </c>
      <c r="D1684" s="50">
        <v>100</v>
      </c>
      <c r="E1684" s="51" t="s">
        <v>20</v>
      </c>
    </row>
    <row r="1685" spans="1:5" s="49" customFormat="1" ht="12.75" x14ac:dyDescent="0.2">
      <c r="A1685" s="52">
        <v>707</v>
      </c>
      <c r="B1685" s="144" t="s">
        <v>1382</v>
      </c>
      <c r="C1685" s="171">
        <v>0</v>
      </c>
      <c r="D1685" s="50">
        <v>400</v>
      </c>
      <c r="E1685" s="51" t="s">
        <v>20</v>
      </c>
    </row>
    <row r="1686" spans="1:5" s="49" customFormat="1" ht="12.75" x14ac:dyDescent="0.2">
      <c r="A1686" s="52">
        <v>708</v>
      </c>
      <c r="B1686" s="144" t="s">
        <v>1383</v>
      </c>
      <c r="C1686" s="171">
        <v>0</v>
      </c>
      <c r="D1686" s="50">
        <v>200</v>
      </c>
      <c r="E1686" s="51" t="s">
        <v>20</v>
      </c>
    </row>
    <row r="1687" spans="1:5" s="49" customFormat="1" ht="12.75" x14ac:dyDescent="0.2">
      <c r="A1687" s="52"/>
      <c r="B1687" s="143" t="s">
        <v>1384</v>
      </c>
      <c r="C1687" s="171"/>
      <c r="D1687" s="50"/>
      <c r="E1687" s="51"/>
    </row>
    <row r="1688" spans="1:5" s="49" customFormat="1" ht="12.75" x14ac:dyDescent="0.2">
      <c r="A1688" s="52">
        <v>709</v>
      </c>
      <c r="B1688" s="144" t="s">
        <v>1385</v>
      </c>
      <c r="C1688" s="171">
        <v>0</v>
      </c>
      <c r="D1688" s="50">
        <v>560</v>
      </c>
      <c r="E1688" s="51" t="s">
        <v>20</v>
      </c>
    </row>
    <row r="1689" spans="1:5" s="49" customFormat="1" ht="12.75" x14ac:dyDescent="0.2">
      <c r="A1689" s="52">
        <v>710</v>
      </c>
      <c r="B1689" s="144" t="s">
        <v>1386</v>
      </c>
      <c r="C1689" s="171">
        <v>0</v>
      </c>
      <c r="D1689" s="50">
        <v>300</v>
      </c>
      <c r="E1689" s="51" t="s">
        <v>20</v>
      </c>
    </row>
    <row r="1690" spans="1:5" s="49" customFormat="1" ht="12.75" x14ac:dyDescent="0.2">
      <c r="A1690" s="52"/>
      <c r="B1690" s="143" t="s">
        <v>1387</v>
      </c>
      <c r="C1690" s="171"/>
      <c r="D1690" s="50"/>
      <c r="E1690" s="51"/>
    </row>
    <row r="1691" spans="1:5" s="49" customFormat="1" ht="12.75" x14ac:dyDescent="0.2">
      <c r="A1691" s="52">
        <v>711</v>
      </c>
      <c r="B1691" s="144" t="s">
        <v>1388</v>
      </c>
      <c r="C1691" s="171">
        <v>0</v>
      </c>
      <c r="D1691" s="50">
        <v>500</v>
      </c>
      <c r="E1691" s="51" t="s">
        <v>20</v>
      </c>
    </row>
    <row r="1692" spans="1:5" s="49" customFormat="1" ht="12.75" x14ac:dyDescent="0.2">
      <c r="A1692" s="52">
        <v>712</v>
      </c>
      <c r="B1692" s="144" t="s">
        <v>1389</v>
      </c>
      <c r="C1692" s="171">
        <v>0</v>
      </c>
      <c r="D1692" s="50">
        <v>280</v>
      </c>
      <c r="E1692" s="51" t="s">
        <v>20</v>
      </c>
    </row>
    <row r="1693" spans="1:5" s="49" customFormat="1" ht="12.75" x14ac:dyDescent="0.2">
      <c r="A1693" s="52">
        <v>713</v>
      </c>
      <c r="B1693" s="144" t="s">
        <v>1390</v>
      </c>
      <c r="C1693" s="171">
        <v>0</v>
      </c>
      <c r="D1693" s="50">
        <v>840</v>
      </c>
      <c r="E1693" s="51" t="s">
        <v>20</v>
      </c>
    </row>
    <row r="1694" spans="1:5" s="49" customFormat="1" ht="12.75" x14ac:dyDescent="0.2">
      <c r="A1694" s="52">
        <v>714</v>
      </c>
      <c r="B1694" s="144" t="s">
        <v>1391</v>
      </c>
      <c r="C1694" s="171">
        <v>0</v>
      </c>
      <c r="D1694" s="50">
        <v>1350</v>
      </c>
      <c r="E1694" s="51" t="s">
        <v>20</v>
      </c>
    </row>
    <row r="1695" spans="1:5" s="49" customFormat="1" ht="12.75" x14ac:dyDescent="0.2">
      <c r="A1695" s="52">
        <v>715</v>
      </c>
      <c r="B1695" s="144" t="s">
        <v>1392</v>
      </c>
      <c r="C1695" s="171">
        <v>0</v>
      </c>
      <c r="D1695" s="50">
        <v>260</v>
      </c>
      <c r="E1695" s="51" t="s">
        <v>20</v>
      </c>
    </row>
    <row r="1696" spans="1:5" s="49" customFormat="1" ht="12.75" x14ac:dyDescent="0.2">
      <c r="A1696" s="52">
        <v>716</v>
      </c>
      <c r="B1696" s="144" t="s">
        <v>1393</v>
      </c>
      <c r="C1696" s="171">
        <v>0</v>
      </c>
      <c r="D1696" s="50">
        <v>24000</v>
      </c>
      <c r="E1696" s="51" t="s">
        <v>20</v>
      </c>
    </row>
    <row r="1697" spans="1:5" s="49" customFormat="1" ht="12.75" x14ac:dyDescent="0.2">
      <c r="A1697" s="52">
        <v>717</v>
      </c>
      <c r="B1697" s="144" t="s">
        <v>1394</v>
      </c>
      <c r="C1697" s="171">
        <v>0</v>
      </c>
      <c r="D1697" s="50">
        <v>1610</v>
      </c>
      <c r="E1697" s="51" t="s">
        <v>20</v>
      </c>
    </row>
    <row r="1698" spans="1:5" s="49" customFormat="1" ht="12.75" x14ac:dyDescent="0.2">
      <c r="A1698" s="52">
        <v>718</v>
      </c>
      <c r="B1698" s="144" t="s">
        <v>1395</v>
      </c>
      <c r="C1698" s="171">
        <v>0</v>
      </c>
      <c r="D1698" s="50">
        <v>250</v>
      </c>
      <c r="E1698" s="51" t="s">
        <v>20</v>
      </c>
    </row>
    <row r="1699" spans="1:5" s="49" customFormat="1" ht="12.75" x14ac:dyDescent="0.2">
      <c r="A1699" s="52">
        <v>719</v>
      </c>
      <c r="B1699" s="144" t="s">
        <v>1396</v>
      </c>
      <c r="C1699" s="171">
        <v>0</v>
      </c>
      <c r="D1699" s="50">
        <v>3700</v>
      </c>
      <c r="E1699" s="51" t="s">
        <v>20</v>
      </c>
    </row>
    <row r="1700" spans="1:5" s="49" customFormat="1" ht="12.75" x14ac:dyDescent="0.2">
      <c r="A1700" s="52">
        <v>720</v>
      </c>
      <c r="B1700" s="144" t="s">
        <v>1397</v>
      </c>
      <c r="C1700" s="171">
        <v>0</v>
      </c>
      <c r="D1700" s="50">
        <v>440</v>
      </c>
      <c r="E1700" s="51" t="s">
        <v>20</v>
      </c>
    </row>
    <row r="1701" spans="1:5" s="49" customFormat="1" ht="12.75" x14ac:dyDescent="0.2">
      <c r="A1701" s="52">
        <v>721</v>
      </c>
      <c r="B1701" s="144" t="s">
        <v>1398</v>
      </c>
      <c r="C1701" s="171">
        <v>0</v>
      </c>
      <c r="D1701" s="50">
        <v>23400</v>
      </c>
      <c r="E1701" s="51" t="s">
        <v>20</v>
      </c>
    </row>
    <row r="1702" spans="1:5" s="49" customFormat="1" ht="12.75" x14ac:dyDescent="0.2">
      <c r="A1702" s="52">
        <v>722</v>
      </c>
      <c r="B1702" s="144" t="s">
        <v>1399</v>
      </c>
      <c r="C1702" s="171">
        <v>0</v>
      </c>
      <c r="D1702" s="50">
        <v>480</v>
      </c>
      <c r="E1702" s="51" t="s">
        <v>20</v>
      </c>
    </row>
    <row r="1703" spans="1:5" s="49" customFormat="1" ht="12.75" x14ac:dyDescent="0.2">
      <c r="A1703" s="52">
        <v>723</v>
      </c>
      <c r="B1703" s="144" t="s">
        <v>1400</v>
      </c>
      <c r="C1703" s="171">
        <v>0</v>
      </c>
      <c r="D1703" s="50">
        <v>660</v>
      </c>
      <c r="E1703" s="51" t="s">
        <v>20</v>
      </c>
    </row>
    <row r="1704" spans="1:5" s="49" customFormat="1" ht="12.75" x14ac:dyDescent="0.2">
      <c r="A1704" s="52"/>
      <c r="B1704" s="143" t="s">
        <v>1401</v>
      </c>
      <c r="C1704" s="171"/>
      <c r="D1704" s="50"/>
      <c r="E1704" s="51"/>
    </row>
    <row r="1705" spans="1:5" s="49" customFormat="1" ht="12.75" x14ac:dyDescent="0.2">
      <c r="A1705" s="52">
        <v>724</v>
      </c>
      <c r="B1705" s="144" t="s">
        <v>994</v>
      </c>
      <c r="C1705" s="171">
        <v>0</v>
      </c>
      <c r="D1705" s="50">
        <v>280</v>
      </c>
      <c r="E1705" s="51" t="s">
        <v>20</v>
      </c>
    </row>
    <row r="1706" spans="1:5" s="49" customFormat="1" ht="12.75" x14ac:dyDescent="0.2">
      <c r="A1706" s="52">
        <v>725</v>
      </c>
      <c r="B1706" s="144" t="s">
        <v>1402</v>
      </c>
      <c r="C1706" s="171">
        <v>0</v>
      </c>
      <c r="D1706" s="50">
        <v>460</v>
      </c>
      <c r="E1706" s="51" t="s">
        <v>20</v>
      </c>
    </row>
    <row r="1707" spans="1:5" s="49" customFormat="1" ht="12.75" x14ac:dyDescent="0.2">
      <c r="A1707" s="52">
        <v>726</v>
      </c>
      <c r="B1707" s="144" t="s">
        <v>1403</v>
      </c>
      <c r="C1707" s="171">
        <v>0</v>
      </c>
      <c r="D1707" s="50">
        <v>180</v>
      </c>
      <c r="E1707" s="51" t="s">
        <v>20</v>
      </c>
    </row>
    <row r="1708" spans="1:5" s="49" customFormat="1" ht="12.75" x14ac:dyDescent="0.2">
      <c r="A1708" s="52">
        <v>727</v>
      </c>
      <c r="B1708" s="144" t="s">
        <v>1404</v>
      </c>
      <c r="C1708" s="171">
        <v>0</v>
      </c>
      <c r="D1708" s="50">
        <v>3430</v>
      </c>
      <c r="E1708" s="51" t="s">
        <v>20</v>
      </c>
    </row>
    <row r="1709" spans="1:5" s="49" customFormat="1" ht="12.75" x14ac:dyDescent="0.2">
      <c r="A1709" s="52">
        <v>728</v>
      </c>
      <c r="B1709" s="144" t="s">
        <v>849</v>
      </c>
      <c r="C1709" s="171">
        <v>0</v>
      </c>
      <c r="D1709" s="50">
        <v>240</v>
      </c>
      <c r="E1709" s="51" t="s">
        <v>20</v>
      </c>
    </row>
    <row r="1710" spans="1:5" s="49" customFormat="1" ht="12.75" x14ac:dyDescent="0.2">
      <c r="A1710" s="52">
        <v>729</v>
      </c>
      <c r="B1710" s="144" t="s">
        <v>1405</v>
      </c>
      <c r="C1710" s="171">
        <v>0</v>
      </c>
      <c r="D1710" s="50">
        <v>2880</v>
      </c>
      <c r="E1710" s="51" t="s">
        <v>20</v>
      </c>
    </row>
    <row r="1711" spans="1:5" s="49" customFormat="1" ht="12.75" x14ac:dyDescent="0.2">
      <c r="A1711" s="52">
        <v>730</v>
      </c>
      <c r="B1711" s="144" t="s">
        <v>1406</v>
      </c>
      <c r="C1711" s="171">
        <v>0</v>
      </c>
      <c r="D1711" s="50">
        <v>120</v>
      </c>
      <c r="E1711" s="51" t="s">
        <v>20</v>
      </c>
    </row>
    <row r="1712" spans="1:5" s="49" customFormat="1" ht="12.75" x14ac:dyDescent="0.2">
      <c r="A1712" s="52">
        <v>731</v>
      </c>
      <c r="B1712" s="144" t="s">
        <v>1407</v>
      </c>
      <c r="C1712" s="171">
        <v>0</v>
      </c>
      <c r="D1712" s="50">
        <v>300</v>
      </c>
      <c r="E1712" s="51" t="s">
        <v>20</v>
      </c>
    </row>
    <row r="1713" spans="1:5" s="49" customFormat="1" ht="12.75" x14ac:dyDescent="0.2">
      <c r="A1713" s="52">
        <v>732</v>
      </c>
      <c r="B1713" s="144" t="s">
        <v>1243</v>
      </c>
      <c r="C1713" s="171">
        <v>0</v>
      </c>
      <c r="D1713" s="50">
        <v>600</v>
      </c>
      <c r="E1713" s="51" t="s">
        <v>20</v>
      </c>
    </row>
    <row r="1714" spans="1:5" s="49" customFormat="1" ht="12.75" x14ac:dyDescent="0.2">
      <c r="A1714" s="52">
        <v>733</v>
      </c>
      <c r="B1714" s="144" t="s">
        <v>1210</v>
      </c>
      <c r="C1714" s="171">
        <v>0</v>
      </c>
      <c r="D1714" s="50">
        <v>920</v>
      </c>
      <c r="E1714" s="51" t="s">
        <v>20</v>
      </c>
    </row>
    <row r="1715" spans="1:5" s="49" customFormat="1" ht="12.75" x14ac:dyDescent="0.2">
      <c r="A1715" s="52">
        <v>734</v>
      </c>
      <c r="B1715" s="144" t="s">
        <v>1408</v>
      </c>
      <c r="C1715" s="171">
        <v>0</v>
      </c>
      <c r="D1715" s="50">
        <v>400</v>
      </c>
      <c r="E1715" s="51" t="s">
        <v>20</v>
      </c>
    </row>
    <row r="1716" spans="1:5" s="49" customFormat="1" ht="12.75" x14ac:dyDescent="0.2">
      <c r="A1716" s="52"/>
      <c r="B1716" s="143" t="s">
        <v>1409</v>
      </c>
      <c r="C1716" s="171"/>
      <c r="D1716" s="50"/>
      <c r="E1716" s="51"/>
    </row>
    <row r="1717" spans="1:5" s="49" customFormat="1" ht="12.75" x14ac:dyDescent="0.2">
      <c r="A1717" s="52">
        <v>735</v>
      </c>
      <c r="B1717" s="144" t="s">
        <v>1410</v>
      </c>
      <c r="C1717" s="171">
        <v>0</v>
      </c>
      <c r="D1717" s="50">
        <v>500</v>
      </c>
      <c r="E1717" s="51" t="s">
        <v>20</v>
      </c>
    </row>
    <row r="1718" spans="1:5" s="49" customFormat="1" ht="12.75" x14ac:dyDescent="0.2">
      <c r="A1718" s="52">
        <v>736</v>
      </c>
      <c r="B1718" s="144" t="s">
        <v>1411</v>
      </c>
      <c r="C1718" s="171">
        <v>0</v>
      </c>
      <c r="D1718" s="50">
        <v>7500</v>
      </c>
      <c r="E1718" s="51" t="s">
        <v>20</v>
      </c>
    </row>
    <row r="1719" spans="1:5" s="49" customFormat="1" ht="12.75" x14ac:dyDescent="0.2">
      <c r="A1719" s="52">
        <v>737</v>
      </c>
      <c r="B1719" s="144" t="s">
        <v>994</v>
      </c>
      <c r="C1719" s="171">
        <v>0</v>
      </c>
      <c r="D1719" s="50">
        <v>280</v>
      </c>
      <c r="E1719" s="51" t="s">
        <v>20</v>
      </c>
    </row>
    <row r="1720" spans="1:5" s="49" customFormat="1" ht="12.75" x14ac:dyDescent="0.2">
      <c r="A1720" s="52">
        <v>738</v>
      </c>
      <c r="B1720" s="144" t="s">
        <v>1412</v>
      </c>
      <c r="C1720" s="171">
        <v>0</v>
      </c>
      <c r="D1720" s="50">
        <v>220</v>
      </c>
      <c r="E1720" s="51" t="s">
        <v>20</v>
      </c>
    </row>
    <row r="1721" spans="1:5" s="49" customFormat="1" ht="12.75" x14ac:dyDescent="0.2">
      <c r="A1721" s="52">
        <v>739</v>
      </c>
      <c r="B1721" s="144" t="s">
        <v>1197</v>
      </c>
      <c r="C1721" s="171">
        <v>0</v>
      </c>
      <c r="D1721" s="50">
        <v>500</v>
      </c>
      <c r="E1721" s="51" t="s">
        <v>20</v>
      </c>
    </row>
    <row r="1722" spans="1:5" s="49" customFormat="1" ht="12.75" x14ac:dyDescent="0.2">
      <c r="A1722" s="52">
        <v>740</v>
      </c>
      <c r="B1722" s="144" t="s">
        <v>1413</v>
      </c>
      <c r="C1722" s="171">
        <v>0</v>
      </c>
      <c r="D1722" s="50">
        <v>320</v>
      </c>
      <c r="E1722" s="51" t="s">
        <v>20</v>
      </c>
    </row>
    <row r="1723" spans="1:5" s="49" customFormat="1" ht="12.75" x14ac:dyDescent="0.2">
      <c r="A1723" s="52">
        <v>741</v>
      </c>
      <c r="B1723" s="144" t="s">
        <v>1414</v>
      </c>
      <c r="C1723" s="171">
        <v>0</v>
      </c>
      <c r="D1723" s="50">
        <v>3150</v>
      </c>
      <c r="E1723" s="51" t="s">
        <v>20</v>
      </c>
    </row>
    <row r="1724" spans="1:5" s="49" customFormat="1" ht="12.75" x14ac:dyDescent="0.2">
      <c r="A1724" s="52">
        <v>742</v>
      </c>
      <c r="B1724" s="144" t="s">
        <v>1415</v>
      </c>
      <c r="C1724" s="171">
        <v>0</v>
      </c>
      <c r="D1724" s="50">
        <v>230</v>
      </c>
      <c r="E1724" s="51" t="s">
        <v>20</v>
      </c>
    </row>
    <row r="1725" spans="1:5" s="49" customFormat="1" ht="12.75" x14ac:dyDescent="0.2">
      <c r="A1725" s="52">
        <v>743</v>
      </c>
      <c r="B1725" s="144" t="s">
        <v>1416</v>
      </c>
      <c r="C1725" s="171">
        <v>0</v>
      </c>
      <c r="D1725" s="50">
        <v>200</v>
      </c>
      <c r="E1725" s="51" t="s">
        <v>20</v>
      </c>
    </row>
    <row r="1726" spans="1:5" s="49" customFormat="1" ht="12.75" x14ac:dyDescent="0.2">
      <c r="A1726" s="52">
        <v>744</v>
      </c>
      <c r="B1726" s="144" t="s">
        <v>1225</v>
      </c>
      <c r="C1726" s="171">
        <v>0</v>
      </c>
      <c r="D1726" s="50">
        <v>800</v>
      </c>
      <c r="E1726" s="51" t="s">
        <v>20</v>
      </c>
    </row>
    <row r="1727" spans="1:5" s="49" customFormat="1" ht="12.75" x14ac:dyDescent="0.2">
      <c r="A1727" s="52">
        <v>745</v>
      </c>
      <c r="B1727" s="144" t="s">
        <v>1417</v>
      </c>
      <c r="C1727" s="171">
        <v>0</v>
      </c>
      <c r="D1727" s="50">
        <v>250</v>
      </c>
      <c r="E1727" s="51" t="s">
        <v>20</v>
      </c>
    </row>
    <row r="1728" spans="1:5" s="49" customFormat="1" ht="12.75" x14ac:dyDescent="0.2">
      <c r="A1728" s="52">
        <v>746</v>
      </c>
      <c r="B1728" s="144" t="s">
        <v>1418</v>
      </c>
      <c r="C1728" s="171">
        <v>0</v>
      </c>
      <c r="D1728" s="50">
        <v>1000</v>
      </c>
      <c r="E1728" s="51" t="s">
        <v>20</v>
      </c>
    </row>
    <row r="1729" spans="1:5" s="49" customFormat="1" ht="12.75" x14ac:dyDescent="0.2">
      <c r="A1729" s="52">
        <v>747</v>
      </c>
      <c r="B1729" s="144" t="s">
        <v>1227</v>
      </c>
      <c r="C1729" s="171">
        <v>0</v>
      </c>
      <c r="D1729" s="50">
        <v>150</v>
      </c>
      <c r="E1729" s="51" t="s">
        <v>20</v>
      </c>
    </row>
    <row r="1730" spans="1:5" s="49" customFormat="1" ht="12.75" x14ac:dyDescent="0.2">
      <c r="A1730" s="52">
        <v>748</v>
      </c>
      <c r="B1730" s="144" t="s">
        <v>1419</v>
      </c>
      <c r="C1730" s="171">
        <v>0</v>
      </c>
      <c r="D1730" s="50">
        <v>210</v>
      </c>
      <c r="E1730" s="51" t="s">
        <v>20</v>
      </c>
    </row>
    <row r="1731" spans="1:5" s="49" customFormat="1" ht="12.75" x14ac:dyDescent="0.2">
      <c r="A1731" s="52">
        <v>749</v>
      </c>
      <c r="B1731" s="144" t="s">
        <v>1420</v>
      </c>
      <c r="C1731" s="171">
        <v>0</v>
      </c>
      <c r="D1731" s="50">
        <v>570</v>
      </c>
      <c r="E1731" s="51" t="s">
        <v>20</v>
      </c>
    </row>
    <row r="1732" spans="1:5" s="49" customFormat="1" ht="12.75" x14ac:dyDescent="0.2">
      <c r="A1732" s="52">
        <v>750</v>
      </c>
      <c r="B1732" s="144" t="s">
        <v>350</v>
      </c>
      <c r="C1732" s="171">
        <v>0</v>
      </c>
      <c r="D1732" s="50">
        <v>120</v>
      </c>
      <c r="E1732" s="51" t="s">
        <v>20</v>
      </c>
    </row>
    <row r="1733" spans="1:5" s="49" customFormat="1" ht="12.75" x14ac:dyDescent="0.2">
      <c r="A1733" s="52">
        <v>751</v>
      </c>
      <c r="B1733" s="144" t="s">
        <v>1421</v>
      </c>
      <c r="C1733" s="171">
        <v>0</v>
      </c>
      <c r="D1733" s="50">
        <v>120</v>
      </c>
      <c r="E1733" s="51" t="s">
        <v>20</v>
      </c>
    </row>
    <row r="1734" spans="1:5" s="49" customFormat="1" ht="12.75" x14ac:dyDescent="0.2">
      <c r="A1734" s="52">
        <v>752</v>
      </c>
      <c r="B1734" s="144" t="s">
        <v>1422</v>
      </c>
      <c r="C1734" s="171">
        <v>0</v>
      </c>
      <c r="D1734" s="50">
        <v>500</v>
      </c>
      <c r="E1734" s="51" t="s">
        <v>20</v>
      </c>
    </row>
    <row r="1735" spans="1:5" s="49" customFormat="1" ht="12.75" x14ac:dyDescent="0.2">
      <c r="A1735" s="52">
        <v>753</v>
      </c>
      <c r="B1735" s="144" t="s">
        <v>1423</v>
      </c>
      <c r="C1735" s="171">
        <v>0</v>
      </c>
      <c r="D1735" s="50">
        <v>300</v>
      </c>
      <c r="E1735" s="51" t="s">
        <v>20</v>
      </c>
    </row>
    <row r="1736" spans="1:5" s="49" customFormat="1" ht="12.75" x14ac:dyDescent="0.2">
      <c r="A1736" s="52">
        <v>754</v>
      </c>
      <c r="B1736" s="144" t="s">
        <v>1424</v>
      </c>
      <c r="C1736" s="171">
        <v>0</v>
      </c>
      <c r="D1736" s="50">
        <v>300</v>
      </c>
      <c r="E1736" s="51" t="s">
        <v>20</v>
      </c>
    </row>
    <row r="1737" spans="1:5" s="49" customFormat="1" ht="12.75" x14ac:dyDescent="0.2">
      <c r="A1737" s="52">
        <v>755</v>
      </c>
      <c r="B1737" s="144" t="s">
        <v>1425</v>
      </c>
      <c r="C1737" s="171">
        <v>0</v>
      </c>
      <c r="D1737" s="50">
        <v>360</v>
      </c>
      <c r="E1737" s="51" t="s">
        <v>20</v>
      </c>
    </row>
    <row r="1738" spans="1:5" s="49" customFormat="1" ht="12.75" x14ac:dyDescent="0.2">
      <c r="A1738" s="52">
        <v>756</v>
      </c>
      <c r="B1738" s="144" t="s">
        <v>1426</v>
      </c>
      <c r="C1738" s="171">
        <v>0</v>
      </c>
      <c r="D1738" s="50">
        <v>400</v>
      </c>
      <c r="E1738" s="51" t="s">
        <v>20</v>
      </c>
    </row>
    <row r="1739" spans="1:5" s="49" customFormat="1" ht="12.75" x14ac:dyDescent="0.2">
      <c r="A1739" s="52">
        <v>757</v>
      </c>
      <c r="B1739" s="144" t="s">
        <v>1427</v>
      </c>
      <c r="C1739" s="171">
        <v>0</v>
      </c>
      <c r="D1739" s="50">
        <v>500</v>
      </c>
      <c r="E1739" s="51" t="s">
        <v>20</v>
      </c>
    </row>
    <row r="1740" spans="1:5" s="49" customFormat="1" ht="12.75" x14ac:dyDescent="0.2">
      <c r="A1740" s="52">
        <v>758</v>
      </c>
      <c r="B1740" s="144" t="s">
        <v>1428</v>
      </c>
      <c r="C1740" s="171">
        <v>0</v>
      </c>
      <c r="D1740" s="50">
        <v>750</v>
      </c>
      <c r="E1740" s="51" t="s">
        <v>20</v>
      </c>
    </row>
    <row r="1741" spans="1:5" s="49" customFormat="1" ht="12.75" x14ac:dyDescent="0.2">
      <c r="A1741" s="52">
        <v>759</v>
      </c>
      <c r="B1741" s="144" t="s">
        <v>1429</v>
      </c>
      <c r="C1741" s="171">
        <v>0</v>
      </c>
      <c r="D1741" s="50">
        <v>480</v>
      </c>
      <c r="E1741" s="51" t="s">
        <v>20</v>
      </c>
    </row>
    <row r="1742" spans="1:5" s="49" customFormat="1" ht="12.75" x14ac:dyDescent="0.2">
      <c r="A1742" s="52">
        <v>760</v>
      </c>
      <c r="B1742" s="144" t="s">
        <v>1430</v>
      </c>
      <c r="C1742" s="171">
        <v>0</v>
      </c>
      <c r="D1742" s="50">
        <v>720</v>
      </c>
      <c r="E1742" s="51" t="s">
        <v>20</v>
      </c>
    </row>
    <row r="1743" spans="1:5" s="49" customFormat="1" ht="12.75" x14ac:dyDescent="0.2">
      <c r="A1743" s="52">
        <v>761</v>
      </c>
      <c r="B1743" s="144" t="s">
        <v>1431</v>
      </c>
      <c r="C1743" s="171">
        <v>0</v>
      </c>
      <c r="D1743" s="50">
        <v>200</v>
      </c>
      <c r="E1743" s="51" t="s">
        <v>20</v>
      </c>
    </row>
    <row r="1744" spans="1:5" s="49" customFormat="1" ht="12.75" x14ac:dyDescent="0.2">
      <c r="A1744" s="52">
        <v>762</v>
      </c>
      <c r="B1744" s="144" t="s">
        <v>1432</v>
      </c>
      <c r="C1744" s="171">
        <v>0</v>
      </c>
      <c r="D1744" s="50">
        <v>330</v>
      </c>
      <c r="E1744" s="51" t="s">
        <v>20</v>
      </c>
    </row>
    <row r="1745" spans="1:5" s="49" customFormat="1" ht="12.75" x14ac:dyDescent="0.2">
      <c r="A1745" s="52">
        <v>763</v>
      </c>
      <c r="B1745" s="144" t="s">
        <v>1433</v>
      </c>
      <c r="C1745" s="171">
        <v>0</v>
      </c>
      <c r="D1745" s="50">
        <v>1300</v>
      </c>
      <c r="E1745" s="51" t="s">
        <v>20</v>
      </c>
    </row>
    <row r="1746" spans="1:5" s="49" customFormat="1" ht="12.75" x14ac:dyDescent="0.2">
      <c r="A1746" s="52">
        <v>764</v>
      </c>
      <c r="B1746" s="144" t="s">
        <v>1434</v>
      </c>
      <c r="C1746" s="171">
        <v>0</v>
      </c>
      <c r="D1746" s="50">
        <v>1000</v>
      </c>
      <c r="E1746" s="51" t="s">
        <v>20</v>
      </c>
    </row>
    <row r="1747" spans="1:5" s="49" customFormat="1" ht="12.75" x14ac:dyDescent="0.2">
      <c r="A1747" s="52">
        <v>765</v>
      </c>
      <c r="B1747" s="144" t="s">
        <v>1435</v>
      </c>
      <c r="C1747" s="171">
        <v>0</v>
      </c>
      <c r="D1747" s="50">
        <v>1400</v>
      </c>
      <c r="E1747" s="51" t="s">
        <v>20</v>
      </c>
    </row>
    <row r="1748" spans="1:5" s="49" customFormat="1" ht="12.75" x14ac:dyDescent="0.2">
      <c r="A1748" s="52">
        <v>766</v>
      </c>
      <c r="B1748" s="144" t="s">
        <v>1230</v>
      </c>
      <c r="C1748" s="171">
        <v>0</v>
      </c>
      <c r="D1748" s="50">
        <v>230</v>
      </c>
      <c r="E1748" s="51" t="s">
        <v>20</v>
      </c>
    </row>
    <row r="1749" spans="1:5" s="49" customFormat="1" ht="12.75" x14ac:dyDescent="0.2">
      <c r="A1749" s="52">
        <v>767</v>
      </c>
      <c r="B1749" s="144" t="s">
        <v>1436</v>
      </c>
      <c r="C1749" s="171">
        <v>0</v>
      </c>
      <c r="D1749" s="50">
        <v>450</v>
      </c>
      <c r="E1749" s="51" t="s">
        <v>20</v>
      </c>
    </row>
    <row r="1750" spans="1:5" s="49" customFormat="1" ht="12.75" x14ac:dyDescent="0.2">
      <c r="A1750" s="52">
        <v>768</v>
      </c>
      <c r="B1750" s="144" t="s">
        <v>1437</v>
      </c>
      <c r="C1750" s="171">
        <v>0</v>
      </c>
      <c r="D1750" s="50">
        <v>720</v>
      </c>
      <c r="E1750" s="51" t="s">
        <v>20</v>
      </c>
    </row>
    <row r="1751" spans="1:5" s="49" customFormat="1" ht="12.75" x14ac:dyDescent="0.2">
      <c r="A1751" s="52">
        <v>769</v>
      </c>
      <c r="B1751" s="144" t="s">
        <v>1210</v>
      </c>
      <c r="C1751" s="171">
        <v>0</v>
      </c>
      <c r="D1751" s="50">
        <v>910</v>
      </c>
      <c r="E1751" s="51" t="s">
        <v>20</v>
      </c>
    </row>
    <row r="1752" spans="1:5" s="49" customFormat="1" ht="12.75" x14ac:dyDescent="0.2">
      <c r="A1752" s="52">
        <v>770</v>
      </c>
      <c r="B1752" s="144" t="s">
        <v>1438</v>
      </c>
      <c r="C1752" s="171">
        <v>0</v>
      </c>
      <c r="D1752" s="50">
        <v>200</v>
      </c>
      <c r="E1752" s="51" t="s">
        <v>20</v>
      </c>
    </row>
    <row r="1753" spans="1:5" s="49" customFormat="1" ht="12.75" x14ac:dyDescent="0.2">
      <c r="A1753" s="52"/>
      <c r="B1753" s="143" t="s">
        <v>1439</v>
      </c>
      <c r="C1753" s="171"/>
      <c r="D1753" s="50"/>
      <c r="E1753" s="51"/>
    </row>
    <row r="1754" spans="1:5" s="49" customFormat="1" ht="12.75" x14ac:dyDescent="0.2">
      <c r="A1754" s="52">
        <v>771</v>
      </c>
      <c r="B1754" s="144" t="s">
        <v>1440</v>
      </c>
      <c r="C1754" s="171">
        <v>0</v>
      </c>
      <c r="D1754" s="50">
        <v>230</v>
      </c>
      <c r="E1754" s="51" t="s">
        <v>20</v>
      </c>
    </row>
    <row r="1755" spans="1:5" s="49" customFormat="1" ht="12.75" x14ac:dyDescent="0.2">
      <c r="A1755" s="52">
        <v>772</v>
      </c>
      <c r="B1755" s="144" t="s">
        <v>1441</v>
      </c>
      <c r="C1755" s="171">
        <v>0</v>
      </c>
      <c r="D1755" s="50">
        <v>13440</v>
      </c>
      <c r="E1755" s="51" t="s">
        <v>20</v>
      </c>
    </row>
    <row r="1756" spans="1:5" s="49" customFormat="1" ht="12.75" x14ac:dyDescent="0.2">
      <c r="A1756" s="52">
        <v>773</v>
      </c>
      <c r="B1756" s="144" t="s">
        <v>1442</v>
      </c>
      <c r="C1756" s="171">
        <v>0</v>
      </c>
      <c r="D1756" s="50">
        <v>640</v>
      </c>
      <c r="E1756" s="51" t="s">
        <v>20</v>
      </c>
    </row>
    <row r="1757" spans="1:5" s="49" customFormat="1" ht="12.75" x14ac:dyDescent="0.2">
      <c r="A1757" s="52">
        <v>774</v>
      </c>
      <c r="B1757" s="144" t="s">
        <v>662</v>
      </c>
      <c r="C1757" s="171">
        <v>0</v>
      </c>
      <c r="D1757" s="50">
        <v>240</v>
      </c>
      <c r="E1757" s="51" t="s">
        <v>20</v>
      </c>
    </row>
    <row r="1758" spans="1:5" s="49" customFormat="1" ht="12.75" x14ac:dyDescent="0.2">
      <c r="A1758" s="52">
        <v>775</v>
      </c>
      <c r="B1758" s="144" t="s">
        <v>1443</v>
      </c>
      <c r="C1758" s="171">
        <v>0</v>
      </c>
      <c r="D1758" s="50">
        <v>960</v>
      </c>
      <c r="E1758" s="51" t="s">
        <v>20</v>
      </c>
    </row>
    <row r="1759" spans="1:5" s="49" customFormat="1" ht="12.75" x14ac:dyDescent="0.2">
      <c r="A1759" s="52">
        <v>776</v>
      </c>
      <c r="B1759" s="144" t="s">
        <v>308</v>
      </c>
      <c r="C1759" s="171">
        <v>0</v>
      </c>
      <c r="D1759" s="50">
        <v>260</v>
      </c>
      <c r="E1759" s="51" t="s">
        <v>20</v>
      </c>
    </row>
    <row r="1760" spans="1:5" s="49" customFormat="1" ht="12.75" x14ac:dyDescent="0.2">
      <c r="A1760" s="52">
        <v>777</v>
      </c>
      <c r="B1760" s="144" t="s">
        <v>1444</v>
      </c>
      <c r="C1760" s="171">
        <v>0</v>
      </c>
      <c r="D1760" s="50">
        <v>1600</v>
      </c>
      <c r="E1760" s="51" t="s">
        <v>20</v>
      </c>
    </row>
    <row r="1761" spans="1:5" s="49" customFormat="1" ht="12.75" x14ac:dyDescent="0.2">
      <c r="A1761" s="52">
        <v>778</v>
      </c>
      <c r="B1761" s="144" t="s">
        <v>1445</v>
      </c>
      <c r="C1761" s="171">
        <v>0</v>
      </c>
      <c r="D1761" s="50">
        <v>180</v>
      </c>
      <c r="E1761" s="51" t="s">
        <v>20</v>
      </c>
    </row>
    <row r="1762" spans="1:5" s="49" customFormat="1" ht="12.75" x14ac:dyDescent="0.2">
      <c r="A1762" s="52">
        <v>779</v>
      </c>
      <c r="B1762" s="144" t="s">
        <v>1446</v>
      </c>
      <c r="C1762" s="171">
        <v>0</v>
      </c>
      <c r="D1762" s="50">
        <v>220</v>
      </c>
      <c r="E1762" s="51" t="s">
        <v>20</v>
      </c>
    </row>
    <row r="1763" spans="1:5" s="49" customFormat="1" ht="12.75" x14ac:dyDescent="0.2">
      <c r="A1763" s="52">
        <v>780</v>
      </c>
      <c r="B1763" s="144" t="s">
        <v>339</v>
      </c>
      <c r="C1763" s="171">
        <v>0</v>
      </c>
      <c r="D1763" s="50">
        <v>500</v>
      </c>
      <c r="E1763" s="51" t="s">
        <v>20</v>
      </c>
    </row>
    <row r="1764" spans="1:5" s="49" customFormat="1" ht="12.75" x14ac:dyDescent="0.2">
      <c r="A1764" s="52">
        <v>781</v>
      </c>
      <c r="B1764" s="144" t="s">
        <v>1005</v>
      </c>
      <c r="C1764" s="171">
        <v>0</v>
      </c>
      <c r="D1764" s="50">
        <v>150</v>
      </c>
      <c r="E1764" s="51" t="s">
        <v>20</v>
      </c>
    </row>
    <row r="1765" spans="1:5" s="49" customFormat="1" ht="12.75" x14ac:dyDescent="0.2">
      <c r="A1765" s="52">
        <v>782</v>
      </c>
      <c r="B1765" s="144" t="s">
        <v>1447</v>
      </c>
      <c r="C1765" s="171">
        <v>0</v>
      </c>
      <c r="D1765" s="50">
        <v>500</v>
      </c>
      <c r="E1765" s="51" t="s">
        <v>20</v>
      </c>
    </row>
    <row r="1766" spans="1:5" s="49" customFormat="1" ht="12.75" x14ac:dyDescent="0.2">
      <c r="A1766" s="52">
        <v>783</v>
      </c>
      <c r="B1766" s="144" t="s">
        <v>1448</v>
      </c>
      <c r="C1766" s="171">
        <v>0</v>
      </c>
      <c r="D1766" s="50">
        <v>140</v>
      </c>
      <c r="E1766" s="51" t="s">
        <v>20</v>
      </c>
    </row>
    <row r="1767" spans="1:5" s="49" customFormat="1" ht="12.75" x14ac:dyDescent="0.2">
      <c r="A1767" s="52"/>
      <c r="B1767" s="143" t="s">
        <v>1449</v>
      </c>
      <c r="C1767" s="171"/>
      <c r="D1767" s="50"/>
      <c r="E1767" s="51"/>
    </row>
    <row r="1768" spans="1:5" s="49" customFormat="1" ht="12.75" x14ac:dyDescent="0.2">
      <c r="A1768" s="52">
        <v>784</v>
      </c>
      <c r="B1768" s="144" t="s">
        <v>1450</v>
      </c>
      <c r="C1768" s="171">
        <v>0</v>
      </c>
      <c r="D1768" s="50">
        <v>560</v>
      </c>
      <c r="E1768" s="51" t="s">
        <v>20</v>
      </c>
    </row>
    <row r="1769" spans="1:5" s="49" customFormat="1" ht="12.75" x14ac:dyDescent="0.2">
      <c r="A1769" s="52"/>
      <c r="B1769" s="143" t="s">
        <v>1451</v>
      </c>
      <c r="C1769" s="171"/>
      <c r="D1769" s="50"/>
      <c r="E1769" s="51"/>
    </row>
    <row r="1770" spans="1:5" s="49" customFormat="1" ht="12.75" x14ac:dyDescent="0.2">
      <c r="A1770" s="52">
        <v>785</v>
      </c>
      <c r="B1770" s="144" t="s">
        <v>1452</v>
      </c>
      <c r="C1770" s="171">
        <v>0</v>
      </c>
      <c r="D1770" s="50">
        <v>310</v>
      </c>
      <c r="E1770" s="51" t="s">
        <v>20</v>
      </c>
    </row>
    <row r="1771" spans="1:5" s="49" customFormat="1" ht="12.75" x14ac:dyDescent="0.2">
      <c r="A1771" s="52">
        <v>786</v>
      </c>
      <c r="B1771" s="144" t="s">
        <v>1453</v>
      </c>
      <c r="C1771" s="171">
        <v>0</v>
      </c>
      <c r="D1771" s="50">
        <v>140</v>
      </c>
      <c r="E1771" s="51" t="s">
        <v>20</v>
      </c>
    </row>
    <row r="1772" spans="1:5" s="49" customFormat="1" ht="12.75" x14ac:dyDescent="0.2">
      <c r="A1772" s="52">
        <v>787</v>
      </c>
      <c r="B1772" s="144" t="s">
        <v>1454</v>
      </c>
      <c r="C1772" s="171">
        <v>0</v>
      </c>
      <c r="D1772" s="50">
        <v>280</v>
      </c>
      <c r="E1772" s="51" t="s">
        <v>20</v>
      </c>
    </row>
    <row r="1773" spans="1:5" s="49" customFormat="1" ht="12.75" x14ac:dyDescent="0.2">
      <c r="A1773" s="52">
        <v>788</v>
      </c>
      <c r="B1773" s="144" t="s">
        <v>1455</v>
      </c>
      <c r="C1773" s="171">
        <v>0</v>
      </c>
      <c r="D1773" s="50">
        <v>120</v>
      </c>
      <c r="E1773" s="51" t="s">
        <v>20</v>
      </c>
    </row>
    <row r="1774" spans="1:5" s="49" customFormat="1" ht="12.75" x14ac:dyDescent="0.2">
      <c r="A1774" s="52"/>
      <c r="B1774" s="143" t="s">
        <v>1647</v>
      </c>
      <c r="C1774" s="171"/>
      <c r="D1774" s="50"/>
      <c r="E1774" s="51"/>
    </row>
    <row r="1775" spans="1:5" s="49" customFormat="1" ht="12.75" x14ac:dyDescent="0.2">
      <c r="A1775" s="52">
        <v>789</v>
      </c>
      <c r="B1775" s="144" t="s">
        <v>1456</v>
      </c>
      <c r="C1775" s="171">
        <v>0</v>
      </c>
      <c r="D1775" s="50">
        <v>1980</v>
      </c>
      <c r="E1775" s="51" t="s">
        <v>20</v>
      </c>
    </row>
    <row r="1776" spans="1:5" s="49" customFormat="1" ht="12.75" x14ac:dyDescent="0.2">
      <c r="A1776" s="52">
        <v>790</v>
      </c>
      <c r="B1776" s="144" t="s">
        <v>346</v>
      </c>
      <c r="C1776" s="171">
        <v>0</v>
      </c>
      <c r="D1776" s="50">
        <v>500</v>
      </c>
      <c r="E1776" s="51" t="s">
        <v>20</v>
      </c>
    </row>
    <row r="1777" spans="1:5" s="49" customFormat="1" ht="12.75" x14ac:dyDescent="0.2">
      <c r="A1777" s="52">
        <v>791</v>
      </c>
      <c r="B1777" s="144" t="s">
        <v>1457</v>
      </c>
      <c r="C1777" s="171">
        <v>0</v>
      </c>
      <c r="D1777" s="50">
        <v>460</v>
      </c>
      <c r="E1777" s="51" t="s">
        <v>20</v>
      </c>
    </row>
    <row r="1778" spans="1:5" s="49" customFormat="1" ht="12.75" x14ac:dyDescent="0.2">
      <c r="A1778" s="52">
        <v>792</v>
      </c>
      <c r="B1778" s="144" t="s">
        <v>1458</v>
      </c>
      <c r="C1778" s="171">
        <v>0</v>
      </c>
      <c r="D1778" s="50">
        <v>350</v>
      </c>
      <c r="E1778" s="51" t="s">
        <v>20</v>
      </c>
    </row>
    <row r="1779" spans="1:5" s="49" customFormat="1" ht="12.75" x14ac:dyDescent="0.2">
      <c r="A1779" s="52">
        <v>793</v>
      </c>
      <c r="B1779" s="144" t="s">
        <v>541</v>
      </c>
      <c r="C1779" s="171">
        <v>0</v>
      </c>
      <c r="D1779" s="50">
        <v>500</v>
      </c>
      <c r="E1779" s="51" t="s">
        <v>20</v>
      </c>
    </row>
    <row r="1780" spans="1:5" s="49" customFormat="1" ht="12.75" x14ac:dyDescent="0.2">
      <c r="A1780" s="52">
        <v>794</v>
      </c>
      <c r="B1780" s="144" t="s">
        <v>1459</v>
      </c>
      <c r="C1780" s="171">
        <v>0</v>
      </c>
      <c r="D1780" s="50">
        <v>600</v>
      </c>
      <c r="E1780" s="51" t="s">
        <v>20</v>
      </c>
    </row>
    <row r="1781" spans="1:5" s="49" customFormat="1" ht="12.75" x14ac:dyDescent="0.2">
      <c r="A1781" s="52">
        <v>795</v>
      </c>
      <c r="B1781" s="144" t="s">
        <v>1460</v>
      </c>
      <c r="C1781" s="171">
        <v>0</v>
      </c>
      <c r="D1781" s="50">
        <v>350</v>
      </c>
      <c r="E1781" s="51" t="s">
        <v>20</v>
      </c>
    </row>
    <row r="1782" spans="1:5" s="49" customFormat="1" ht="12.75" x14ac:dyDescent="0.2">
      <c r="A1782" s="52">
        <v>796</v>
      </c>
      <c r="B1782" s="144" t="s">
        <v>1461</v>
      </c>
      <c r="C1782" s="171">
        <v>0</v>
      </c>
      <c r="D1782" s="50">
        <v>920</v>
      </c>
      <c r="E1782" s="51" t="s">
        <v>20</v>
      </c>
    </row>
    <row r="1783" spans="1:5" s="49" customFormat="1" ht="12.75" x14ac:dyDescent="0.2">
      <c r="A1783" s="52">
        <v>797</v>
      </c>
      <c r="B1783" s="144" t="s">
        <v>1462</v>
      </c>
      <c r="C1783" s="171">
        <v>0</v>
      </c>
      <c r="D1783" s="50">
        <v>200</v>
      </c>
      <c r="E1783" s="51" t="s">
        <v>20</v>
      </c>
    </row>
    <row r="1784" spans="1:5" s="49" customFormat="1" ht="12.75" x14ac:dyDescent="0.2">
      <c r="A1784" s="52">
        <v>798</v>
      </c>
      <c r="B1784" s="144" t="s">
        <v>922</v>
      </c>
      <c r="C1784" s="171">
        <v>0</v>
      </c>
      <c r="D1784" s="50">
        <v>280</v>
      </c>
      <c r="E1784" s="51" t="s">
        <v>20</v>
      </c>
    </row>
    <row r="1785" spans="1:5" s="49" customFormat="1" ht="12.75" x14ac:dyDescent="0.2">
      <c r="A1785" s="52">
        <v>799</v>
      </c>
      <c r="B1785" s="144" t="s">
        <v>1463</v>
      </c>
      <c r="C1785" s="171">
        <v>0</v>
      </c>
      <c r="D1785" s="50">
        <v>120</v>
      </c>
      <c r="E1785" s="51" t="s">
        <v>20</v>
      </c>
    </row>
    <row r="1786" spans="1:5" s="49" customFormat="1" ht="12.75" x14ac:dyDescent="0.2">
      <c r="A1786" s="52">
        <v>800</v>
      </c>
      <c r="B1786" s="144" t="s">
        <v>1464</v>
      </c>
      <c r="C1786" s="171">
        <v>0</v>
      </c>
      <c r="D1786" s="50">
        <v>430</v>
      </c>
      <c r="E1786" s="51" t="s">
        <v>20</v>
      </c>
    </row>
    <row r="1787" spans="1:5" s="49" customFormat="1" ht="12.75" x14ac:dyDescent="0.2">
      <c r="A1787" s="52">
        <v>801</v>
      </c>
      <c r="B1787" s="144" t="s">
        <v>922</v>
      </c>
      <c r="C1787" s="171">
        <v>0</v>
      </c>
      <c r="D1787" s="50">
        <v>280</v>
      </c>
      <c r="E1787" s="51" t="s">
        <v>20</v>
      </c>
    </row>
    <row r="1788" spans="1:5" s="49" customFormat="1" ht="12.75" x14ac:dyDescent="0.2">
      <c r="A1788" s="52">
        <v>802</v>
      </c>
      <c r="B1788" s="144" t="s">
        <v>1465</v>
      </c>
      <c r="C1788" s="171">
        <v>0</v>
      </c>
      <c r="D1788" s="50">
        <v>1150</v>
      </c>
      <c r="E1788" s="51" t="s">
        <v>20</v>
      </c>
    </row>
    <row r="1789" spans="1:5" s="49" customFormat="1" ht="12.75" x14ac:dyDescent="0.2">
      <c r="A1789" s="52">
        <v>803</v>
      </c>
      <c r="B1789" s="144" t="s">
        <v>803</v>
      </c>
      <c r="C1789" s="171">
        <v>0</v>
      </c>
      <c r="D1789" s="50">
        <v>210</v>
      </c>
      <c r="E1789" s="51" t="s">
        <v>20</v>
      </c>
    </row>
    <row r="1790" spans="1:5" s="49" customFormat="1" ht="12.75" x14ac:dyDescent="0.2">
      <c r="A1790" s="52">
        <v>804</v>
      </c>
      <c r="B1790" s="144" t="s">
        <v>1466</v>
      </c>
      <c r="C1790" s="171">
        <v>0</v>
      </c>
      <c r="D1790" s="50">
        <v>340</v>
      </c>
      <c r="E1790" s="51" t="s">
        <v>20</v>
      </c>
    </row>
    <row r="1791" spans="1:5" s="49" customFormat="1" ht="12.75" x14ac:dyDescent="0.2">
      <c r="A1791" s="52">
        <v>805</v>
      </c>
      <c r="B1791" s="144" t="s">
        <v>1467</v>
      </c>
      <c r="C1791" s="171">
        <v>0</v>
      </c>
      <c r="D1791" s="50">
        <v>920</v>
      </c>
      <c r="E1791" s="51" t="s">
        <v>20</v>
      </c>
    </row>
    <row r="1792" spans="1:5" s="49" customFormat="1" ht="12.75" x14ac:dyDescent="0.2">
      <c r="A1792" s="52">
        <v>808</v>
      </c>
      <c r="B1792" s="144" t="s">
        <v>1468</v>
      </c>
      <c r="C1792" s="171">
        <v>0</v>
      </c>
      <c r="D1792" s="50">
        <v>300</v>
      </c>
      <c r="E1792" s="51" t="s">
        <v>20</v>
      </c>
    </row>
    <row r="1793" spans="1:5" s="49" customFormat="1" ht="12.75" x14ac:dyDescent="0.2">
      <c r="A1793" s="52">
        <v>809</v>
      </c>
      <c r="B1793" s="144" t="s">
        <v>1469</v>
      </c>
      <c r="C1793" s="171">
        <v>0</v>
      </c>
      <c r="D1793" s="50">
        <v>150</v>
      </c>
      <c r="E1793" s="51" t="s">
        <v>20</v>
      </c>
    </row>
    <row r="1794" spans="1:5" s="49" customFormat="1" ht="12.75" x14ac:dyDescent="0.2">
      <c r="A1794" s="52">
        <v>810</v>
      </c>
      <c r="B1794" s="144" t="s">
        <v>1470</v>
      </c>
      <c r="C1794" s="171">
        <v>0</v>
      </c>
      <c r="D1794" s="50">
        <v>230</v>
      </c>
      <c r="E1794" s="51" t="s">
        <v>20</v>
      </c>
    </row>
    <row r="1795" spans="1:5" s="49" customFormat="1" ht="12.75" x14ac:dyDescent="0.2">
      <c r="A1795" s="52">
        <v>811</v>
      </c>
      <c r="B1795" s="144" t="s">
        <v>1416</v>
      </c>
      <c r="C1795" s="171">
        <v>0</v>
      </c>
      <c r="D1795" s="50">
        <v>330</v>
      </c>
      <c r="E1795" s="51" t="s">
        <v>20</v>
      </c>
    </row>
    <row r="1796" spans="1:5" s="49" customFormat="1" ht="12.75" x14ac:dyDescent="0.2">
      <c r="A1796" s="52">
        <v>812</v>
      </c>
      <c r="B1796" s="144" t="s">
        <v>1471</v>
      </c>
      <c r="C1796" s="171">
        <v>0</v>
      </c>
      <c r="D1796" s="50">
        <v>220</v>
      </c>
      <c r="E1796" s="51" t="s">
        <v>20</v>
      </c>
    </row>
    <row r="1797" spans="1:5" s="49" customFormat="1" ht="12.75" x14ac:dyDescent="0.2">
      <c r="A1797" s="52">
        <v>813</v>
      </c>
      <c r="B1797" s="144" t="s">
        <v>339</v>
      </c>
      <c r="C1797" s="171">
        <v>0</v>
      </c>
      <c r="D1797" s="50">
        <v>500</v>
      </c>
      <c r="E1797" s="51" t="s">
        <v>20</v>
      </c>
    </row>
    <row r="1798" spans="1:5" s="49" customFormat="1" ht="12.75" x14ac:dyDescent="0.2">
      <c r="A1798" s="52">
        <v>814</v>
      </c>
      <c r="B1798" s="144" t="s">
        <v>1472</v>
      </c>
      <c r="C1798" s="171">
        <v>0</v>
      </c>
      <c r="D1798" s="50">
        <v>500</v>
      </c>
      <c r="E1798" s="51" t="s">
        <v>20</v>
      </c>
    </row>
    <row r="1799" spans="1:5" s="49" customFormat="1" ht="12.75" x14ac:dyDescent="0.2">
      <c r="A1799" s="52"/>
      <c r="B1799" s="143" t="s">
        <v>1473</v>
      </c>
      <c r="C1799" s="171"/>
      <c r="D1799" s="50"/>
      <c r="E1799" s="51"/>
    </row>
    <row r="1800" spans="1:5" s="49" customFormat="1" ht="12.75" x14ac:dyDescent="0.2">
      <c r="A1800" s="52">
        <v>815</v>
      </c>
      <c r="B1800" s="144" t="s">
        <v>1412</v>
      </c>
      <c r="C1800" s="171">
        <v>0</v>
      </c>
      <c r="D1800" s="50">
        <v>230</v>
      </c>
      <c r="E1800" s="51" t="s">
        <v>20</v>
      </c>
    </row>
    <row r="1801" spans="1:5" s="49" customFormat="1" ht="12.75" x14ac:dyDescent="0.2">
      <c r="A1801" s="52">
        <v>816</v>
      </c>
      <c r="B1801" s="144" t="s">
        <v>1474</v>
      </c>
      <c r="C1801" s="171">
        <v>0</v>
      </c>
      <c r="D1801" s="50">
        <v>1750</v>
      </c>
      <c r="E1801" s="51" t="s">
        <v>20</v>
      </c>
    </row>
    <row r="1802" spans="1:5" s="49" customFormat="1" ht="12.75" x14ac:dyDescent="0.2">
      <c r="A1802" s="52">
        <v>817</v>
      </c>
      <c r="B1802" s="144" t="s">
        <v>1475</v>
      </c>
      <c r="C1802" s="171">
        <v>0</v>
      </c>
      <c r="D1802" s="50">
        <v>600</v>
      </c>
      <c r="E1802" s="51" t="s">
        <v>20</v>
      </c>
    </row>
    <row r="1803" spans="1:5" s="49" customFormat="1" ht="12.75" x14ac:dyDescent="0.2">
      <c r="A1803" s="52">
        <v>818</v>
      </c>
      <c r="B1803" s="144" t="s">
        <v>1476</v>
      </c>
      <c r="C1803" s="171">
        <v>0</v>
      </c>
      <c r="D1803" s="50">
        <v>760</v>
      </c>
      <c r="E1803" s="51" t="s">
        <v>20</v>
      </c>
    </row>
    <row r="1804" spans="1:5" s="49" customFormat="1" ht="12.75" x14ac:dyDescent="0.2">
      <c r="A1804" s="52">
        <v>819</v>
      </c>
      <c r="B1804" s="144" t="s">
        <v>1477</v>
      </c>
      <c r="C1804" s="171">
        <v>0</v>
      </c>
      <c r="D1804" s="50">
        <v>660</v>
      </c>
      <c r="E1804" s="51" t="s">
        <v>20</v>
      </c>
    </row>
    <row r="1805" spans="1:5" s="49" customFormat="1" ht="12.75" x14ac:dyDescent="0.2">
      <c r="A1805" s="52">
        <v>820</v>
      </c>
      <c r="B1805" s="144" t="s">
        <v>1478</v>
      </c>
      <c r="C1805" s="171">
        <v>0</v>
      </c>
      <c r="D1805" s="50">
        <v>170</v>
      </c>
      <c r="E1805" s="51" t="s">
        <v>20</v>
      </c>
    </row>
    <row r="1806" spans="1:5" s="49" customFormat="1" ht="12.75" x14ac:dyDescent="0.2">
      <c r="A1806" s="52">
        <v>821</v>
      </c>
      <c r="B1806" s="144" t="s">
        <v>1479</v>
      </c>
      <c r="C1806" s="171">
        <v>0</v>
      </c>
      <c r="D1806" s="50">
        <v>50</v>
      </c>
      <c r="E1806" s="51" t="s">
        <v>20</v>
      </c>
    </row>
    <row r="1807" spans="1:5" s="49" customFormat="1" ht="12.75" x14ac:dyDescent="0.2">
      <c r="A1807" s="52">
        <v>822</v>
      </c>
      <c r="B1807" s="144" t="s">
        <v>1480</v>
      </c>
      <c r="C1807" s="171">
        <v>0</v>
      </c>
      <c r="D1807" s="50">
        <v>120</v>
      </c>
      <c r="E1807" s="51" t="s">
        <v>20</v>
      </c>
    </row>
    <row r="1808" spans="1:5" s="49" customFormat="1" ht="12.75" x14ac:dyDescent="0.2">
      <c r="A1808" s="52">
        <v>823</v>
      </c>
      <c r="B1808" s="144" t="s">
        <v>1481</v>
      </c>
      <c r="C1808" s="171">
        <v>0</v>
      </c>
      <c r="D1808" s="50">
        <v>1320</v>
      </c>
      <c r="E1808" s="51" t="s">
        <v>20</v>
      </c>
    </row>
    <row r="1809" spans="1:5" s="49" customFormat="1" ht="12.75" x14ac:dyDescent="0.2">
      <c r="A1809" s="52">
        <v>824</v>
      </c>
      <c r="B1809" s="144" t="s">
        <v>1478</v>
      </c>
      <c r="C1809" s="171">
        <v>0</v>
      </c>
      <c r="D1809" s="50">
        <v>190</v>
      </c>
      <c r="E1809" s="51" t="s">
        <v>20</v>
      </c>
    </row>
    <row r="1810" spans="1:5" s="49" customFormat="1" ht="12.75" x14ac:dyDescent="0.2">
      <c r="A1810" s="52">
        <v>825</v>
      </c>
      <c r="B1810" s="144" t="s">
        <v>1480</v>
      </c>
      <c r="C1810" s="171">
        <v>0</v>
      </c>
      <c r="D1810" s="50">
        <v>120</v>
      </c>
      <c r="E1810" s="51" t="s">
        <v>20</v>
      </c>
    </row>
    <row r="1811" spans="1:5" s="49" customFormat="1" ht="12.75" x14ac:dyDescent="0.2">
      <c r="A1811" s="52">
        <v>826</v>
      </c>
      <c r="B1811" s="144" t="s">
        <v>1482</v>
      </c>
      <c r="C1811" s="171">
        <v>0</v>
      </c>
      <c r="D1811" s="50">
        <v>240</v>
      </c>
      <c r="E1811" s="51" t="s">
        <v>20</v>
      </c>
    </row>
    <row r="1812" spans="1:5" s="49" customFormat="1" ht="12.75" x14ac:dyDescent="0.2">
      <c r="A1812" s="52">
        <v>827</v>
      </c>
      <c r="B1812" s="144" t="s">
        <v>1483</v>
      </c>
      <c r="C1812" s="171">
        <v>0</v>
      </c>
      <c r="D1812" s="50">
        <v>540</v>
      </c>
      <c r="E1812" s="51" t="s">
        <v>20</v>
      </c>
    </row>
    <row r="1813" spans="1:5" s="49" customFormat="1" ht="12.75" x14ac:dyDescent="0.2">
      <c r="A1813" s="52">
        <v>828</v>
      </c>
      <c r="B1813" s="144" t="s">
        <v>1230</v>
      </c>
      <c r="C1813" s="171">
        <v>0</v>
      </c>
      <c r="D1813" s="50">
        <v>115</v>
      </c>
      <c r="E1813" s="51" t="s">
        <v>20</v>
      </c>
    </row>
    <row r="1814" spans="1:5" s="49" customFormat="1" ht="12.75" x14ac:dyDescent="0.2">
      <c r="A1814" s="52">
        <v>829</v>
      </c>
      <c r="B1814" s="144" t="s">
        <v>1484</v>
      </c>
      <c r="C1814" s="171">
        <v>0</v>
      </c>
      <c r="D1814" s="50">
        <v>2000</v>
      </c>
      <c r="E1814" s="51" t="s">
        <v>20</v>
      </c>
    </row>
    <row r="1815" spans="1:5" s="49" customFormat="1" ht="12.75" x14ac:dyDescent="0.2">
      <c r="A1815" s="52">
        <v>830</v>
      </c>
      <c r="B1815" s="144" t="s">
        <v>1485</v>
      </c>
      <c r="C1815" s="171">
        <v>0</v>
      </c>
      <c r="D1815" s="50">
        <v>2055</v>
      </c>
      <c r="E1815" s="51" t="s">
        <v>20</v>
      </c>
    </row>
    <row r="1816" spans="1:5" s="49" customFormat="1" ht="12.75" x14ac:dyDescent="0.2">
      <c r="A1816" s="52">
        <v>831</v>
      </c>
      <c r="B1816" s="144" t="s">
        <v>1486</v>
      </c>
      <c r="C1816" s="171">
        <v>0</v>
      </c>
      <c r="D1816" s="50">
        <v>350</v>
      </c>
      <c r="E1816" s="51" t="s">
        <v>20</v>
      </c>
    </row>
    <row r="1817" spans="1:5" s="49" customFormat="1" ht="12.75" x14ac:dyDescent="0.2">
      <c r="A1817" s="52">
        <v>832</v>
      </c>
      <c r="B1817" s="144" t="s">
        <v>1487</v>
      </c>
      <c r="C1817" s="171">
        <v>0</v>
      </c>
      <c r="D1817" s="50">
        <v>1250</v>
      </c>
      <c r="E1817" s="51" t="s">
        <v>20</v>
      </c>
    </row>
    <row r="1818" spans="1:5" s="49" customFormat="1" ht="12.75" x14ac:dyDescent="0.2">
      <c r="A1818" s="52">
        <v>833</v>
      </c>
      <c r="B1818" s="144" t="s">
        <v>1476</v>
      </c>
      <c r="C1818" s="171">
        <v>0</v>
      </c>
      <c r="D1818" s="50">
        <v>760</v>
      </c>
      <c r="E1818" s="51" t="s">
        <v>20</v>
      </c>
    </row>
    <row r="1819" spans="1:5" s="49" customFormat="1" ht="12.75" x14ac:dyDescent="0.2">
      <c r="A1819" s="52">
        <v>834</v>
      </c>
      <c r="B1819" s="144" t="s">
        <v>1488</v>
      </c>
      <c r="C1819" s="171">
        <v>0</v>
      </c>
      <c r="D1819" s="50">
        <v>600</v>
      </c>
      <c r="E1819" s="51" t="s">
        <v>20</v>
      </c>
    </row>
    <row r="1820" spans="1:5" s="49" customFormat="1" ht="12.75" x14ac:dyDescent="0.2">
      <c r="A1820" s="52">
        <v>835</v>
      </c>
      <c r="B1820" s="144" t="s">
        <v>1474</v>
      </c>
      <c r="C1820" s="171">
        <v>0</v>
      </c>
      <c r="D1820" s="50">
        <v>1150</v>
      </c>
      <c r="E1820" s="51" t="s">
        <v>20</v>
      </c>
    </row>
    <row r="1821" spans="1:5" s="49" customFormat="1" ht="12.75" x14ac:dyDescent="0.2">
      <c r="A1821" s="52">
        <v>836</v>
      </c>
      <c r="B1821" s="144" t="s">
        <v>1489</v>
      </c>
      <c r="C1821" s="171">
        <v>0</v>
      </c>
      <c r="D1821" s="50">
        <v>2280</v>
      </c>
      <c r="E1821" s="51" t="s">
        <v>20</v>
      </c>
    </row>
    <row r="1822" spans="1:5" s="49" customFormat="1" ht="12.75" x14ac:dyDescent="0.2">
      <c r="A1822" s="52">
        <v>837</v>
      </c>
      <c r="B1822" s="144" t="s">
        <v>1475</v>
      </c>
      <c r="C1822" s="171">
        <v>0</v>
      </c>
      <c r="D1822" s="50">
        <v>600</v>
      </c>
      <c r="E1822" s="51" t="s">
        <v>20</v>
      </c>
    </row>
    <row r="1823" spans="1:5" s="49" customFormat="1" ht="12.75" x14ac:dyDescent="0.2">
      <c r="A1823" s="52">
        <v>838</v>
      </c>
      <c r="B1823" s="144" t="s">
        <v>1490</v>
      </c>
      <c r="C1823" s="171">
        <v>0</v>
      </c>
      <c r="D1823" s="50">
        <v>2560</v>
      </c>
      <c r="E1823" s="51" t="s">
        <v>20</v>
      </c>
    </row>
    <row r="1824" spans="1:5" s="49" customFormat="1" ht="12.75" x14ac:dyDescent="0.2">
      <c r="A1824" s="52">
        <v>839</v>
      </c>
      <c r="B1824" s="144" t="s">
        <v>1210</v>
      </c>
      <c r="C1824" s="171">
        <v>0</v>
      </c>
      <c r="D1824" s="50">
        <v>920</v>
      </c>
      <c r="E1824" s="51" t="s">
        <v>20</v>
      </c>
    </row>
    <row r="1825" spans="1:5" s="49" customFormat="1" ht="12.75" x14ac:dyDescent="0.2">
      <c r="A1825" s="52">
        <v>840</v>
      </c>
      <c r="B1825" s="144" t="s">
        <v>1491</v>
      </c>
      <c r="C1825" s="171">
        <v>0</v>
      </c>
      <c r="D1825" s="50">
        <v>3500</v>
      </c>
      <c r="E1825" s="51" t="s">
        <v>20</v>
      </c>
    </row>
    <row r="1826" spans="1:5" s="49" customFormat="1" ht="12.75" x14ac:dyDescent="0.2">
      <c r="A1826" s="52">
        <v>841</v>
      </c>
      <c r="B1826" s="144" t="s">
        <v>1492</v>
      </c>
      <c r="C1826" s="171">
        <v>0</v>
      </c>
      <c r="D1826" s="50">
        <v>480</v>
      </c>
      <c r="E1826" s="51" t="s">
        <v>20</v>
      </c>
    </row>
    <row r="1827" spans="1:5" s="49" customFormat="1" ht="12.75" x14ac:dyDescent="0.2">
      <c r="A1827" s="52"/>
      <c r="B1827" s="143" t="s">
        <v>1493</v>
      </c>
      <c r="C1827" s="171"/>
      <c r="D1827" s="50"/>
      <c r="E1827" s="51"/>
    </row>
    <row r="1828" spans="1:5" s="49" customFormat="1" ht="12.75" x14ac:dyDescent="0.2">
      <c r="A1828" s="52">
        <v>842</v>
      </c>
      <c r="B1828" s="144" t="s">
        <v>1494</v>
      </c>
      <c r="C1828" s="171">
        <v>0</v>
      </c>
      <c r="D1828" s="50">
        <v>680</v>
      </c>
      <c r="E1828" s="51" t="s">
        <v>20</v>
      </c>
    </row>
    <row r="1829" spans="1:5" s="49" customFormat="1" ht="12.75" x14ac:dyDescent="0.2">
      <c r="A1829" s="52">
        <v>843</v>
      </c>
      <c r="B1829" s="144" t="s">
        <v>1494</v>
      </c>
      <c r="C1829" s="171">
        <v>0</v>
      </c>
      <c r="D1829" s="50">
        <v>780</v>
      </c>
      <c r="E1829" s="51" t="s">
        <v>20</v>
      </c>
    </row>
    <row r="1830" spans="1:5" s="49" customFormat="1" ht="12.75" x14ac:dyDescent="0.2">
      <c r="A1830" s="52">
        <v>844</v>
      </c>
      <c r="B1830" s="144" t="s">
        <v>1495</v>
      </c>
      <c r="C1830" s="171">
        <v>0</v>
      </c>
      <c r="D1830" s="50">
        <v>280</v>
      </c>
      <c r="E1830" s="51" t="s">
        <v>20</v>
      </c>
    </row>
    <row r="1831" spans="1:5" s="49" customFormat="1" ht="12.75" x14ac:dyDescent="0.2">
      <c r="A1831" s="52">
        <v>845</v>
      </c>
      <c r="B1831" s="144" t="s">
        <v>1496</v>
      </c>
      <c r="C1831" s="171">
        <v>0</v>
      </c>
      <c r="D1831" s="50">
        <v>320</v>
      </c>
      <c r="E1831" s="51" t="s">
        <v>20</v>
      </c>
    </row>
    <row r="1832" spans="1:5" s="49" customFormat="1" ht="12.75" x14ac:dyDescent="0.2">
      <c r="A1832" s="52"/>
      <c r="B1832" s="143" t="s">
        <v>1497</v>
      </c>
      <c r="C1832" s="171"/>
      <c r="D1832" s="50"/>
      <c r="E1832" s="51"/>
    </row>
    <row r="1833" spans="1:5" s="49" customFormat="1" ht="12.75" x14ac:dyDescent="0.2">
      <c r="A1833" s="52">
        <v>846</v>
      </c>
      <c r="B1833" s="144" t="s">
        <v>1498</v>
      </c>
      <c r="C1833" s="171">
        <v>0</v>
      </c>
      <c r="D1833" s="50">
        <v>340</v>
      </c>
      <c r="E1833" s="51" t="s">
        <v>20</v>
      </c>
    </row>
    <row r="1834" spans="1:5" s="49" customFormat="1" ht="12.75" x14ac:dyDescent="0.2">
      <c r="A1834" s="52">
        <v>847</v>
      </c>
      <c r="B1834" s="144" t="s">
        <v>1499</v>
      </c>
      <c r="C1834" s="171">
        <v>0</v>
      </c>
      <c r="D1834" s="50">
        <v>600</v>
      </c>
      <c r="E1834" s="51" t="s">
        <v>20</v>
      </c>
    </row>
    <row r="1835" spans="1:5" s="49" customFormat="1" ht="12.75" x14ac:dyDescent="0.2">
      <c r="A1835" s="52">
        <v>848</v>
      </c>
      <c r="B1835" s="144" t="s">
        <v>1500</v>
      </c>
      <c r="C1835" s="171">
        <v>0</v>
      </c>
      <c r="D1835" s="50">
        <v>600</v>
      </c>
      <c r="E1835" s="51" t="s">
        <v>20</v>
      </c>
    </row>
    <row r="1836" spans="1:5" s="49" customFormat="1" ht="12.75" x14ac:dyDescent="0.2">
      <c r="A1836" s="52">
        <v>849</v>
      </c>
      <c r="B1836" s="144" t="s">
        <v>836</v>
      </c>
      <c r="C1836" s="171">
        <v>0</v>
      </c>
      <c r="D1836" s="50">
        <v>250</v>
      </c>
      <c r="E1836" s="51" t="s">
        <v>20</v>
      </c>
    </row>
    <row r="1837" spans="1:5" s="49" customFormat="1" ht="12.75" x14ac:dyDescent="0.2">
      <c r="A1837" s="52">
        <v>850</v>
      </c>
      <c r="B1837" s="144" t="s">
        <v>976</v>
      </c>
      <c r="C1837" s="171">
        <v>0</v>
      </c>
      <c r="D1837" s="50">
        <v>240</v>
      </c>
      <c r="E1837" s="51" t="s">
        <v>20</v>
      </c>
    </row>
    <row r="1838" spans="1:5" s="49" customFormat="1" ht="12.75" x14ac:dyDescent="0.2">
      <c r="A1838" s="52">
        <v>851</v>
      </c>
      <c r="B1838" s="144" t="s">
        <v>1501</v>
      </c>
      <c r="C1838" s="171">
        <v>0</v>
      </c>
      <c r="D1838" s="50">
        <v>240</v>
      </c>
      <c r="E1838" s="51" t="s">
        <v>20</v>
      </c>
    </row>
    <row r="1839" spans="1:5" s="49" customFormat="1" ht="12.75" x14ac:dyDescent="0.2">
      <c r="A1839" s="52">
        <v>852</v>
      </c>
      <c r="B1839" s="144" t="s">
        <v>1502</v>
      </c>
      <c r="C1839" s="171">
        <v>0</v>
      </c>
      <c r="D1839" s="50">
        <v>620</v>
      </c>
      <c r="E1839" s="51" t="s">
        <v>20</v>
      </c>
    </row>
    <row r="1840" spans="1:5" s="49" customFormat="1" ht="12.75" x14ac:dyDescent="0.2">
      <c r="A1840" s="52">
        <v>853</v>
      </c>
      <c r="B1840" s="144" t="s">
        <v>525</v>
      </c>
      <c r="C1840" s="171">
        <v>0</v>
      </c>
      <c r="D1840" s="50">
        <v>310</v>
      </c>
      <c r="E1840" s="51" t="s">
        <v>20</v>
      </c>
    </row>
    <row r="1841" spans="1:5" s="49" customFormat="1" ht="12.75" x14ac:dyDescent="0.2">
      <c r="A1841" s="52">
        <v>854</v>
      </c>
      <c r="B1841" s="144" t="s">
        <v>1503</v>
      </c>
      <c r="C1841" s="171">
        <v>0</v>
      </c>
      <c r="D1841" s="50">
        <v>8400</v>
      </c>
      <c r="E1841" s="51" t="s">
        <v>20</v>
      </c>
    </row>
    <row r="1842" spans="1:5" s="49" customFormat="1" ht="12.75" x14ac:dyDescent="0.2">
      <c r="A1842" s="52">
        <v>855</v>
      </c>
      <c r="B1842" s="144" t="s">
        <v>1504</v>
      </c>
      <c r="C1842" s="171">
        <v>0</v>
      </c>
      <c r="D1842" s="50">
        <v>940</v>
      </c>
      <c r="E1842" s="51" t="s">
        <v>20</v>
      </c>
    </row>
    <row r="1843" spans="1:5" s="49" customFormat="1" ht="12.75" x14ac:dyDescent="0.2">
      <c r="A1843" s="52">
        <v>856</v>
      </c>
      <c r="B1843" s="144" t="s">
        <v>1505</v>
      </c>
      <c r="C1843" s="171">
        <v>0</v>
      </c>
      <c r="D1843" s="50">
        <v>8370</v>
      </c>
      <c r="E1843" s="51" t="s">
        <v>20</v>
      </c>
    </row>
    <row r="1844" spans="1:5" s="49" customFormat="1" ht="12.75" x14ac:dyDescent="0.2">
      <c r="A1844" s="52">
        <v>857</v>
      </c>
      <c r="B1844" s="144" t="s">
        <v>1506</v>
      </c>
      <c r="C1844" s="171">
        <v>0</v>
      </c>
      <c r="D1844" s="50">
        <v>7800</v>
      </c>
      <c r="E1844" s="51" t="s">
        <v>20</v>
      </c>
    </row>
    <row r="1845" spans="1:5" s="49" customFormat="1" ht="12.75" x14ac:dyDescent="0.2">
      <c r="A1845" s="52">
        <v>858</v>
      </c>
      <c r="B1845" s="144" t="s">
        <v>1507</v>
      </c>
      <c r="C1845" s="171">
        <v>0</v>
      </c>
      <c r="D1845" s="50">
        <v>1000</v>
      </c>
      <c r="E1845" s="51" t="s">
        <v>20</v>
      </c>
    </row>
    <row r="1846" spans="1:5" s="49" customFormat="1" ht="12.75" x14ac:dyDescent="0.2">
      <c r="A1846" s="52">
        <v>859</v>
      </c>
      <c r="B1846" s="144" t="s">
        <v>1508</v>
      </c>
      <c r="C1846" s="171">
        <v>0</v>
      </c>
      <c r="D1846" s="50">
        <v>960</v>
      </c>
      <c r="E1846" s="51" t="s">
        <v>20</v>
      </c>
    </row>
    <row r="1847" spans="1:5" s="49" customFormat="1" ht="12.75" x14ac:dyDescent="0.2">
      <c r="A1847" s="52">
        <v>860</v>
      </c>
      <c r="B1847" s="144" t="s">
        <v>1509</v>
      </c>
      <c r="C1847" s="171">
        <v>0</v>
      </c>
      <c r="D1847" s="50">
        <v>4880</v>
      </c>
      <c r="E1847" s="51" t="s">
        <v>20</v>
      </c>
    </row>
    <row r="1848" spans="1:5" s="49" customFormat="1" ht="12.75" x14ac:dyDescent="0.2">
      <c r="A1848" s="52">
        <v>861</v>
      </c>
      <c r="B1848" s="144" t="s">
        <v>1510</v>
      </c>
      <c r="C1848" s="171">
        <v>0</v>
      </c>
      <c r="D1848" s="50">
        <v>12000</v>
      </c>
      <c r="E1848" s="51" t="s">
        <v>20</v>
      </c>
    </row>
    <row r="1849" spans="1:5" s="49" customFormat="1" ht="12.75" x14ac:dyDescent="0.2">
      <c r="A1849" s="52">
        <v>862</v>
      </c>
      <c r="B1849" s="144" t="s">
        <v>1511</v>
      </c>
      <c r="C1849" s="171">
        <v>0</v>
      </c>
      <c r="D1849" s="50">
        <v>6000</v>
      </c>
      <c r="E1849" s="51" t="s">
        <v>20</v>
      </c>
    </row>
    <row r="1850" spans="1:5" s="49" customFormat="1" ht="12.75" x14ac:dyDescent="0.2">
      <c r="A1850" s="52">
        <v>863</v>
      </c>
      <c r="B1850" s="144" t="s">
        <v>1512</v>
      </c>
      <c r="C1850" s="171">
        <v>0</v>
      </c>
      <c r="D1850" s="50">
        <v>460</v>
      </c>
      <c r="E1850" s="51" t="s">
        <v>20</v>
      </c>
    </row>
    <row r="1851" spans="1:5" s="49" customFormat="1" ht="12.75" x14ac:dyDescent="0.2">
      <c r="A1851" s="52">
        <v>864</v>
      </c>
      <c r="B1851" s="144" t="s">
        <v>1513</v>
      </c>
      <c r="C1851" s="171">
        <v>0</v>
      </c>
      <c r="D1851" s="50">
        <v>370</v>
      </c>
      <c r="E1851" s="51" t="s">
        <v>20</v>
      </c>
    </row>
    <row r="1852" spans="1:5" s="49" customFormat="1" ht="12.75" x14ac:dyDescent="0.2">
      <c r="A1852" s="52">
        <v>865</v>
      </c>
      <c r="B1852" s="144" t="s">
        <v>1029</v>
      </c>
      <c r="C1852" s="171">
        <v>0</v>
      </c>
      <c r="D1852" s="50">
        <v>300</v>
      </c>
      <c r="E1852" s="51" t="s">
        <v>20</v>
      </c>
    </row>
    <row r="1853" spans="1:5" s="49" customFormat="1" ht="12.75" x14ac:dyDescent="0.2">
      <c r="A1853" s="52">
        <v>866</v>
      </c>
      <c r="B1853" s="144" t="s">
        <v>1514</v>
      </c>
      <c r="C1853" s="171">
        <v>0</v>
      </c>
      <c r="D1853" s="50">
        <v>820</v>
      </c>
      <c r="E1853" s="51" t="s">
        <v>20</v>
      </c>
    </row>
    <row r="1854" spans="1:5" s="49" customFormat="1" ht="12.75" x14ac:dyDescent="0.2">
      <c r="A1854" s="52">
        <v>867</v>
      </c>
      <c r="B1854" s="144" t="s">
        <v>1515</v>
      </c>
      <c r="C1854" s="171">
        <v>0</v>
      </c>
      <c r="D1854" s="50">
        <v>360</v>
      </c>
      <c r="E1854" s="51" t="s">
        <v>20</v>
      </c>
    </row>
    <row r="1855" spans="1:5" s="49" customFormat="1" ht="12.75" x14ac:dyDescent="0.2">
      <c r="A1855" s="52">
        <v>868</v>
      </c>
      <c r="B1855" s="144" t="s">
        <v>1516</v>
      </c>
      <c r="C1855" s="171">
        <v>0</v>
      </c>
      <c r="D1855" s="50">
        <v>460</v>
      </c>
      <c r="E1855" s="51" t="s">
        <v>20</v>
      </c>
    </row>
    <row r="1856" spans="1:5" s="49" customFormat="1" ht="12.75" x14ac:dyDescent="0.2">
      <c r="A1856" s="52">
        <v>869</v>
      </c>
      <c r="B1856" s="144" t="s">
        <v>1517</v>
      </c>
      <c r="C1856" s="171">
        <v>0</v>
      </c>
      <c r="D1856" s="50">
        <v>590</v>
      </c>
      <c r="E1856" s="51" t="s">
        <v>20</v>
      </c>
    </row>
    <row r="1857" spans="1:5" s="49" customFormat="1" ht="12.75" x14ac:dyDescent="0.2">
      <c r="A1857" s="52">
        <v>870</v>
      </c>
      <c r="B1857" s="144" t="s">
        <v>1291</v>
      </c>
      <c r="C1857" s="171">
        <v>0</v>
      </c>
      <c r="D1857" s="50">
        <v>600</v>
      </c>
      <c r="E1857" s="51" t="s">
        <v>20</v>
      </c>
    </row>
    <row r="1858" spans="1:5" s="49" customFormat="1" ht="12.75" x14ac:dyDescent="0.2">
      <c r="A1858" s="52">
        <v>871</v>
      </c>
      <c r="B1858" s="144" t="s">
        <v>1518</v>
      </c>
      <c r="C1858" s="171">
        <v>0</v>
      </c>
      <c r="D1858" s="50">
        <v>660</v>
      </c>
      <c r="E1858" s="51" t="s">
        <v>20</v>
      </c>
    </row>
    <row r="1859" spans="1:5" s="49" customFormat="1" ht="12.75" x14ac:dyDescent="0.2">
      <c r="A1859" s="52">
        <v>872</v>
      </c>
      <c r="B1859" s="144" t="s">
        <v>1519</v>
      </c>
      <c r="C1859" s="171">
        <v>0</v>
      </c>
      <c r="D1859" s="50">
        <v>100</v>
      </c>
      <c r="E1859" s="51" t="s">
        <v>20</v>
      </c>
    </row>
    <row r="1860" spans="1:5" s="49" customFormat="1" ht="12.75" x14ac:dyDescent="0.2">
      <c r="A1860" s="52">
        <v>873</v>
      </c>
      <c r="B1860" s="144" t="s">
        <v>1520</v>
      </c>
      <c r="C1860" s="171">
        <v>0</v>
      </c>
      <c r="D1860" s="50">
        <v>85</v>
      </c>
      <c r="E1860" s="51" t="s">
        <v>20</v>
      </c>
    </row>
    <row r="1861" spans="1:5" s="49" customFormat="1" ht="12.75" x14ac:dyDescent="0.2">
      <c r="A1861" s="52">
        <v>874</v>
      </c>
      <c r="B1861" s="144" t="s">
        <v>1521</v>
      </c>
      <c r="C1861" s="171">
        <v>0</v>
      </c>
      <c r="D1861" s="50">
        <v>780</v>
      </c>
      <c r="E1861" s="51" t="s">
        <v>20</v>
      </c>
    </row>
    <row r="1862" spans="1:5" s="49" customFormat="1" ht="12.75" x14ac:dyDescent="0.2">
      <c r="A1862" s="52">
        <v>875</v>
      </c>
      <c r="B1862" s="144" t="s">
        <v>935</v>
      </c>
      <c r="C1862" s="171">
        <v>0</v>
      </c>
      <c r="D1862" s="50">
        <v>230</v>
      </c>
      <c r="E1862" s="51" t="s">
        <v>20</v>
      </c>
    </row>
    <row r="1863" spans="1:5" s="49" customFormat="1" ht="12.75" x14ac:dyDescent="0.2">
      <c r="A1863" s="52">
        <v>876</v>
      </c>
      <c r="B1863" s="144" t="s">
        <v>1522</v>
      </c>
      <c r="C1863" s="171">
        <v>0</v>
      </c>
      <c r="D1863" s="50">
        <v>5880</v>
      </c>
      <c r="E1863" s="51" t="s">
        <v>20</v>
      </c>
    </row>
    <row r="1864" spans="1:5" s="49" customFormat="1" ht="12.75" x14ac:dyDescent="0.2">
      <c r="A1864" s="52">
        <v>877</v>
      </c>
      <c r="B1864" s="144" t="s">
        <v>1523</v>
      </c>
      <c r="C1864" s="171">
        <v>0</v>
      </c>
      <c r="D1864" s="50">
        <v>1150</v>
      </c>
      <c r="E1864" s="51" t="s">
        <v>20</v>
      </c>
    </row>
    <row r="1865" spans="1:5" s="49" customFormat="1" ht="12.75" x14ac:dyDescent="0.2">
      <c r="A1865" s="52">
        <v>878</v>
      </c>
      <c r="B1865" s="144" t="s">
        <v>936</v>
      </c>
      <c r="C1865" s="171">
        <v>0</v>
      </c>
      <c r="D1865" s="50">
        <v>60</v>
      </c>
      <c r="E1865" s="51" t="s">
        <v>20</v>
      </c>
    </row>
    <row r="1866" spans="1:5" s="49" customFormat="1" ht="12.75" x14ac:dyDescent="0.2">
      <c r="A1866" s="52">
        <v>879</v>
      </c>
      <c r="B1866" s="144" t="s">
        <v>1524</v>
      </c>
      <c r="C1866" s="171">
        <v>0</v>
      </c>
      <c r="D1866" s="50">
        <v>70</v>
      </c>
      <c r="E1866" s="51" t="s">
        <v>20</v>
      </c>
    </row>
    <row r="1867" spans="1:5" s="49" customFormat="1" ht="12.75" x14ac:dyDescent="0.2">
      <c r="A1867" s="52">
        <v>880</v>
      </c>
      <c r="B1867" s="144" t="s">
        <v>998</v>
      </c>
      <c r="C1867" s="171">
        <v>0</v>
      </c>
      <c r="D1867" s="50">
        <v>1290</v>
      </c>
      <c r="E1867" s="51" t="s">
        <v>20</v>
      </c>
    </row>
    <row r="1868" spans="1:5" s="49" customFormat="1" ht="12.75" x14ac:dyDescent="0.2">
      <c r="A1868" s="52">
        <v>881</v>
      </c>
      <c r="B1868" s="144" t="s">
        <v>1525</v>
      </c>
      <c r="C1868" s="171">
        <v>0</v>
      </c>
      <c r="D1868" s="50">
        <v>120</v>
      </c>
      <c r="E1868" s="51" t="s">
        <v>20</v>
      </c>
    </row>
    <row r="1869" spans="1:5" s="49" customFormat="1" ht="12.75" x14ac:dyDescent="0.2">
      <c r="A1869" s="52">
        <v>882</v>
      </c>
      <c r="B1869" s="144" t="s">
        <v>1526</v>
      </c>
      <c r="C1869" s="171">
        <v>0</v>
      </c>
      <c r="D1869" s="50">
        <v>200</v>
      </c>
      <c r="E1869" s="51" t="s">
        <v>20</v>
      </c>
    </row>
    <row r="1870" spans="1:5" s="49" customFormat="1" ht="12.75" x14ac:dyDescent="0.2">
      <c r="A1870" s="52">
        <v>883</v>
      </c>
      <c r="B1870" s="144" t="s">
        <v>1527</v>
      </c>
      <c r="C1870" s="171">
        <v>0</v>
      </c>
      <c r="D1870" s="50">
        <v>460</v>
      </c>
      <c r="E1870" s="51" t="s">
        <v>20</v>
      </c>
    </row>
    <row r="1871" spans="1:5" s="49" customFormat="1" ht="12.75" x14ac:dyDescent="0.2">
      <c r="A1871" s="52">
        <v>884</v>
      </c>
      <c r="B1871" s="144" t="s">
        <v>1528</v>
      </c>
      <c r="C1871" s="171">
        <v>0</v>
      </c>
      <c r="D1871" s="50">
        <v>200</v>
      </c>
      <c r="E1871" s="51" t="s">
        <v>20</v>
      </c>
    </row>
    <row r="1872" spans="1:5" s="49" customFormat="1" ht="12.75" x14ac:dyDescent="0.2">
      <c r="A1872" s="52">
        <v>885</v>
      </c>
      <c r="B1872" s="144" t="s">
        <v>1529</v>
      </c>
      <c r="C1872" s="171">
        <v>0</v>
      </c>
      <c r="D1872" s="50">
        <v>130</v>
      </c>
      <c r="E1872" s="51" t="s">
        <v>20</v>
      </c>
    </row>
    <row r="1873" spans="1:5" s="49" customFormat="1" ht="12.75" x14ac:dyDescent="0.2">
      <c r="A1873" s="52">
        <v>886</v>
      </c>
      <c r="B1873" s="144" t="s">
        <v>1530</v>
      </c>
      <c r="C1873" s="171">
        <v>0</v>
      </c>
      <c r="D1873" s="50">
        <v>600</v>
      </c>
      <c r="E1873" s="51" t="s">
        <v>20</v>
      </c>
    </row>
    <row r="1874" spans="1:5" s="49" customFormat="1" ht="12.75" x14ac:dyDescent="0.2">
      <c r="A1874" s="52">
        <v>887</v>
      </c>
      <c r="B1874" s="144" t="s">
        <v>1531</v>
      </c>
      <c r="C1874" s="171">
        <v>0</v>
      </c>
      <c r="D1874" s="50">
        <v>240</v>
      </c>
      <c r="E1874" s="51" t="s">
        <v>20</v>
      </c>
    </row>
    <row r="1875" spans="1:5" s="49" customFormat="1" ht="12.75" x14ac:dyDescent="0.2">
      <c r="A1875" s="52">
        <v>888</v>
      </c>
      <c r="B1875" s="144" t="s">
        <v>1532</v>
      </c>
      <c r="C1875" s="171">
        <v>0</v>
      </c>
      <c r="D1875" s="50">
        <v>320</v>
      </c>
      <c r="E1875" s="51" t="s">
        <v>20</v>
      </c>
    </row>
    <row r="1876" spans="1:5" s="49" customFormat="1" ht="12.75" x14ac:dyDescent="0.2">
      <c r="A1876" s="52">
        <v>889</v>
      </c>
      <c r="B1876" s="144" t="s">
        <v>1533</v>
      </c>
      <c r="C1876" s="171">
        <v>0</v>
      </c>
      <c r="D1876" s="50">
        <v>300</v>
      </c>
      <c r="E1876" s="51" t="s">
        <v>20</v>
      </c>
    </row>
    <row r="1877" spans="1:5" s="49" customFormat="1" ht="12.75" x14ac:dyDescent="0.2">
      <c r="A1877" s="52">
        <v>890</v>
      </c>
      <c r="B1877" s="144" t="s">
        <v>1534</v>
      </c>
      <c r="C1877" s="171">
        <v>0</v>
      </c>
      <c r="D1877" s="50">
        <v>160</v>
      </c>
      <c r="E1877" s="51" t="s">
        <v>20</v>
      </c>
    </row>
    <row r="1878" spans="1:5" s="49" customFormat="1" ht="12.75" x14ac:dyDescent="0.2">
      <c r="A1878" s="52">
        <v>891</v>
      </c>
      <c r="B1878" s="144" t="s">
        <v>1535</v>
      </c>
      <c r="C1878" s="171">
        <v>0</v>
      </c>
      <c r="D1878" s="50">
        <v>460</v>
      </c>
      <c r="E1878" s="51" t="s">
        <v>20</v>
      </c>
    </row>
    <row r="1879" spans="1:5" s="49" customFormat="1" ht="12.75" x14ac:dyDescent="0.2">
      <c r="A1879" s="52">
        <v>892</v>
      </c>
      <c r="B1879" s="144" t="s">
        <v>1536</v>
      </c>
      <c r="C1879" s="171">
        <v>0</v>
      </c>
      <c r="D1879" s="50">
        <v>330</v>
      </c>
      <c r="E1879" s="51" t="s">
        <v>20</v>
      </c>
    </row>
    <row r="1880" spans="1:5" s="49" customFormat="1" ht="12.75" x14ac:dyDescent="0.2">
      <c r="A1880" s="52">
        <v>893</v>
      </c>
      <c r="B1880" s="144" t="s">
        <v>1537</v>
      </c>
      <c r="C1880" s="171">
        <v>0</v>
      </c>
      <c r="D1880" s="50">
        <v>400</v>
      </c>
      <c r="E1880" s="51" t="s">
        <v>20</v>
      </c>
    </row>
    <row r="1881" spans="1:5" s="49" customFormat="1" ht="12.75" x14ac:dyDescent="0.2">
      <c r="A1881" s="52">
        <v>894</v>
      </c>
      <c r="B1881" s="144" t="s">
        <v>1538</v>
      </c>
      <c r="C1881" s="171">
        <v>0</v>
      </c>
      <c r="D1881" s="50">
        <v>465</v>
      </c>
      <c r="E1881" s="51" t="s">
        <v>20</v>
      </c>
    </row>
    <row r="1882" spans="1:5" s="49" customFormat="1" ht="12.75" x14ac:dyDescent="0.2">
      <c r="A1882" s="52">
        <v>895</v>
      </c>
      <c r="B1882" s="144" t="s">
        <v>1539</v>
      </c>
      <c r="C1882" s="171">
        <v>0</v>
      </c>
      <c r="D1882" s="50">
        <v>460</v>
      </c>
      <c r="E1882" s="51" t="s">
        <v>20</v>
      </c>
    </row>
    <row r="1883" spans="1:5" s="49" customFormat="1" ht="12.75" x14ac:dyDescent="0.2">
      <c r="A1883" s="52">
        <v>896</v>
      </c>
      <c r="B1883" s="144" t="s">
        <v>1540</v>
      </c>
      <c r="C1883" s="171">
        <v>0</v>
      </c>
      <c r="D1883" s="50">
        <v>650</v>
      </c>
      <c r="E1883" s="51" t="s">
        <v>20</v>
      </c>
    </row>
    <row r="1884" spans="1:5" s="49" customFormat="1" ht="12.75" x14ac:dyDescent="0.2">
      <c r="A1884" s="52">
        <v>897</v>
      </c>
      <c r="B1884" s="144" t="s">
        <v>1541</v>
      </c>
      <c r="C1884" s="171">
        <v>0</v>
      </c>
      <c r="D1884" s="50">
        <v>480</v>
      </c>
      <c r="E1884" s="51" t="s">
        <v>20</v>
      </c>
    </row>
    <row r="1885" spans="1:5" s="49" customFormat="1" ht="12.75" x14ac:dyDescent="0.2">
      <c r="A1885" s="52">
        <v>898</v>
      </c>
      <c r="B1885" s="144" t="s">
        <v>1542</v>
      </c>
      <c r="C1885" s="171">
        <v>0</v>
      </c>
      <c r="D1885" s="50">
        <v>140</v>
      </c>
      <c r="E1885" s="51" t="s">
        <v>20</v>
      </c>
    </row>
    <row r="1886" spans="1:5" s="49" customFormat="1" ht="12.75" x14ac:dyDescent="0.2">
      <c r="A1886" s="52">
        <v>899</v>
      </c>
      <c r="B1886" s="144" t="s">
        <v>960</v>
      </c>
      <c r="C1886" s="171">
        <v>0</v>
      </c>
      <c r="D1886" s="50">
        <v>60</v>
      </c>
      <c r="E1886" s="51" t="s">
        <v>20</v>
      </c>
    </row>
    <row r="1887" spans="1:5" s="49" customFormat="1" ht="12.75" x14ac:dyDescent="0.2">
      <c r="A1887" s="52">
        <v>900</v>
      </c>
      <c r="B1887" s="144" t="s">
        <v>1543</v>
      </c>
      <c r="C1887" s="171">
        <v>0</v>
      </c>
      <c r="D1887" s="50">
        <v>250</v>
      </c>
      <c r="E1887" s="51" t="s">
        <v>20</v>
      </c>
    </row>
    <row r="1888" spans="1:5" s="49" customFormat="1" ht="12.75" x14ac:dyDescent="0.2">
      <c r="A1888" s="52">
        <v>901</v>
      </c>
      <c r="B1888" s="144" t="s">
        <v>1544</v>
      </c>
      <c r="C1888" s="171">
        <v>0</v>
      </c>
      <c r="D1888" s="50">
        <v>50</v>
      </c>
      <c r="E1888" s="51" t="s">
        <v>20</v>
      </c>
    </row>
    <row r="1889" spans="1:5" s="49" customFormat="1" ht="12.75" x14ac:dyDescent="0.2">
      <c r="A1889" s="52">
        <v>902</v>
      </c>
      <c r="B1889" s="144" t="s">
        <v>1545</v>
      </c>
      <c r="C1889" s="171">
        <v>0</v>
      </c>
      <c r="D1889" s="50">
        <v>500</v>
      </c>
      <c r="E1889" s="51" t="s">
        <v>20</v>
      </c>
    </row>
    <row r="1890" spans="1:5" s="49" customFormat="1" ht="12.75" x14ac:dyDescent="0.2">
      <c r="A1890" s="52">
        <v>903</v>
      </c>
      <c r="B1890" s="144" t="s">
        <v>1546</v>
      </c>
      <c r="C1890" s="171">
        <v>0</v>
      </c>
      <c r="D1890" s="50">
        <v>560</v>
      </c>
      <c r="E1890" s="51" t="s">
        <v>20</v>
      </c>
    </row>
    <row r="1891" spans="1:5" s="49" customFormat="1" ht="12.75" x14ac:dyDescent="0.2">
      <c r="A1891" s="52">
        <v>904</v>
      </c>
      <c r="B1891" s="144" t="s">
        <v>1547</v>
      </c>
      <c r="C1891" s="171">
        <v>0</v>
      </c>
      <c r="D1891" s="50">
        <v>280</v>
      </c>
      <c r="E1891" s="51" t="s">
        <v>20</v>
      </c>
    </row>
    <row r="1892" spans="1:5" s="49" customFormat="1" ht="12.75" x14ac:dyDescent="0.2">
      <c r="A1892" s="52"/>
      <c r="B1892" s="143" t="s">
        <v>1548</v>
      </c>
      <c r="C1892" s="171"/>
      <c r="D1892" s="50"/>
      <c r="E1892" s="51"/>
    </row>
    <row r="1893" spans="1:5" s="49" customFormat="1" ht="12.75" x14ac:dyDescent="0.2">
      <c r="A1893" s="52">
        <v>905</v>
      </c>
      <c r="B1893" s="144" t="s">
        <v>1549</v>
      </c>
      <c r="C1893" s="171">
        <v>0</v>
      </c>
      <c r="D1893" s="50">
        <v>460</v>
      </c>
      <c r="E1893" s="51" t="s">
        <v>20</v>
      </c>
    </row>
    <row r="1894" spans="1:5" s="49" customFormat="1" ht="12.75" x14ac:dyDescent="0.2">
      <c r="A1894" s="52">
        <v>906</v>
      </c>
      <c r="B1894" s="144" t="s">
        <v>1550</v>
      </c>
      <c r="C1894" s="171">
        <v>0</v>
      </c>
      <c r="D1894" s="50">
        <v>200</v>
      </c>
      <c r="E1894" s="51" t="s">
        <v>20</v>
      </c>
    </row>
    <row r="1895" spans="1:5" s="49" customFormat="1" ht="12.75" x14ac:dyDescent="0.2">
      <c r="A1895" s="52">
        <v>907</v>
      </c>
      <c r="B1895" s="144" t="s">
        <v>1551</v>
      </c>
      <c r="C1895" s="171">
        <v>0</v>
      </c>
      <c r="D1895" s="50">
        <v>400</v>
      </c>
      <c r="E1895" s="51" t="s">
        <v>20</v>
      </c>
    </row>
    <row r="1896" spans="1:5" s="49" customFormat="1" ht="12.75" x14ac:dyDescent="0.2">
      <c r="A1896" s="52">
        <v>908</v>
      </c>
      <c r="B1896" s="144" t="s">
        <v>1550</v>
      </c>
      <c r="C1896" s="171">
        <v>0</v>
      </c>
      <c r="D1896" s="50">
        <v>170</v>
      </c>
      <c r="E1896" s="51" t="s">
        <v>20</v>
      </c>
    </row>
    <row r="1897" spans="1:5" s="49" customFormat="1" ht="12.75" x14ac:dyDescent="0.2">
      <c r="A1897" s="52">
        <v>909</v>
      </c>
      <c r="B1897" s="144" t="s">
        <v>1552</v>
      </c>
      <c r="C1897" s="171">
        <v>0</v>
      </c>
      <c r="D1897" s="50">
        <v>120</v>
      </c>
      <c r="E1897" s="51" t="s">
        <v>20</v>
      </c>
    </row>
    <row r="1898" spans="1:5" s="49" customFormat="1" ht="12.75" x14ac:dyDescent="0.2">
      <c r="A1898" s="52">
        <v>910</v>
      </c>
      <c r="B1898" s="144" t="s">
        <v>1553</v>
      </c>
      <c r="C1898" s="171">
        <v>0</v>
      </c>
      <c r="D1898" s="50">
        <v>9600</v>
      </c>
      <c r="E1898" s="51" t="s">
        <v>20</v>
      </c>
    </row>
    <row r="1899" spans="1:5" s="49" customFormat="1" ht="12.75" x14ac:dyDescent="0.2">
      <c r="A1899" s="52"/>
      <c r="B1899" s="143" t="s">
        <v>1554</v>
      </c>
      <c r="C1899" s="171"/>
      <c r="D1899" s="50"/>
      <c r="E1899" s="51"/>
    </row>
    <row r="1900" spans="1:5" s="49" customFormat="1" ht="12.75" x14ac:dyDescent="0.2">
      <c r="A1900" s="52">
        <v>911</v>
      </c>
      <c r="B1900" s="144" t="s">
        <v>1555</v>
      </c>
      <c r="C1900" s="171">
        <v>0</v>
      </c>
      <c r="D1900" s="50">
        <v>350</v>
      </c>
      <c r="E1900" s="51" t="s">
        <v>20</v>
      </c>
    </row>
    <row r="1901" spans="1:5" s="49" customFormat="1" ht="12.75" x14ac:dyDescent="0.2">
      <c r="A1901" s="52">
        <v>912</v>
      </c>
      <c r="B1901" s="144" t="s">
        <v>1556</v>
      </c>
      <c r="C1901" s="171">
        <v>0</v>
      </c>
      <c r="D1901" s="50">
        <v>240</v>
      </c>
      <c r="E1901" s="51" t="s">
        <v>20</v>
      </c>
    </row>
    <row r="1902" spans="1:5" s="49" customFormat="1" ht="12.75" x14ac:dyDescent="0.2">
      <c r="A1902" s="52">
        <v>913</v>
      </c>
      <c r="B1902" s="144" t="s">
        <v>1557</v>
      </c>
      <c r="C1902" s="171">
        <v>0</v>
      </c>
      <c r="D1902" s="50">
        <v>500</v>
      </c>
      <c r="E1902" s="51" t="s">
        <v>20</v>
      </c>
    </row>
    <row r="1903" spans="1:5" s="49" customFormat="1" ht="12.75" x14ac:dyDescent="0.2">
      <c r="A1903" s="52">
        <v>914</v>
      </c>
      <c r="B1903" s="144" t="s">
        <v>1558</v>
      </c>
      <c r="C1903" s="171">
        <v>0</v>
      </c>
      <c r="D1903" s="50">
        <v>530</v>
      </c>
      <c r="E1903" s="51" t="s">
        <v>20</v>
      </c>
    </row>
    <row r="1904" spans="1:5" s="49" customFormat="1" ht="12.75" x14ac:dyDescent="0.2">
      <c r="A1904" s="52">
        <v>915</v>
      </c>
      <c r="B1904" s="144" t="s">
        <v>346</v>
      </c>
      <c r="C1904" s="171">
        <v>0</v>
      </c>
      <c r="D1904" s="50">
        <v>500</v>
      </c>
      <c r="E1904" s="51" t="s">
        <v>20</v>
      </c>
    </row>
    <row r="1905" spans="1:5" s="49" customFormat="1" ht="12.75" x14ac:dyDescent="0.2">
      <c r="A1905" s="52">
        <v>916</v>
      </c>
      <c r="B1905" s="144" t="s">
        <v>1559</v>
      </c>
      <c r="C1905" s="171">
        <v>0</v>
      </c>
      <c r="D1905" s="50">
        <v>960</v>
      </c>
      <c r="E1905" s="51" t="s">
        <v>20</v>
      </c>
    </row>
    <row r="1906" spans="1:5" s="49" customFormat="1" ht="12.75" x14ac:dyDescent="0.2">
      <c r="A1906" s="52">
        <v>917</v>
      </c>
      <c r="B1906" s="144" t="s">
        <v>1560</v>
      </c>
      <c r="C1906" s="171">
        <v>0</v>
      </c>
      <c r="D1906" s="50">
        <v>300</v>
      </c>
      <c r="E1906" s="51" t="s">
        <v>20</v>
      </c>
    </row>
    <row r="1907" spans="1:5" s="49" customFormat="1" ht="12.75" x14ac:dyDescent="0.2">
      <c r="A1907" s="52">
        <v>918</v>
      </c>
      <c r="B1907" s="144" t="s">
        <v>1561</v>
      </c>
      <c r="C1907" s="171">
        <v>0</v>
      </c>
      <c r="D1907" s="50">
        <v>100</v>
      </c>
      <c r="E1907" s="51" t="s">
        <v>20</v>
      </c>
    </row>
    <row r="1908" spans="1:5" s="49" customFormat="1" ht="12.75" x14ac:dyDescent="0.2">
      <c r="A1908" s="52">
        <v>919</v>
      </c>
      <c r="B1908" s="144" t="s">
        <v>1515</v>
      </c>
      <c r="C1908" s="171">
        <v>0</v>
      </c>
      <c r="D1908" s="50">
        <v>240</v>
      </c>
      <c r="E1908" s="51" t="s">
        <v>20</v>
      </c>
    </row>
    <row r="1909" spans="1:5" s="49" customFormat="1" ht="12.75" x14ac:dyDescent="0.2">
      <c r="A1909" s="52">
        <v>920</v>
      </c>
      <c r="B1909" s="144" t="s">
        <v>1007</v>
      </c>
      <c r="C1909" s="171">
        <v>0</v>
      </c>
      <c r="D1909" s="50">
        <v>100</v>
      </c>
      <c r="E1909" s="51" t="s">
        <v>20</v>
      </c>
    </row>
    <row r="1910" spans="1:5" s="49" customFormat="1" ht="12.75" x14ac:dyDescent="0.2">
      <c r="A1910" s="52">
        <v>921</v>
      </c>
      <c r="B1910" s="144" t="s">
        <v>803</v>
      </c>
      <c r="C1910" s="171">
        <v>0</v>
      </c>
      <c r="D1910" s="50">
        <v>150</v>
      </c>
      <c r="E1910" s="51" t="s">
        <v>20</v>
      </c>
    </row>
    <row r="1911" spans="1:5" s="49" customFormat="1" ht="12.75" x14ac:dyDescent="0.2">
      <c r="A1911" s="52">
        <v>922</v>
      </c>
      <c r="B1911" s="144" t="s">
        <v>1562</v>
      </c>
      <c r="C1911" s="171">
        <v>0</v>
      </c>
      <c r="D1911" s="50">
        <v>160</v>
      </c>
      <c r="E1911" s="51" t="s">
        <v>20</v>
      </c>
    </row>
    <row r="1912" spans="1:5" s="49" customFormat="1" ht="12.75" x14ac:dyDescent="0.2">
      <c r="A1912" s="52">
        <v>923</v>
      </c>
      <c r="B1912" s="144" t="s">
        <v>1563</v>
      </c>
      <c r="C1912" s="171">
        <v>0</v>
      </c>
      <c r="D1912" s="50">
        <v>500</v>
      </c>
      <c r="E1912" s="51" t="s">
        <v>20</v>
      </c>
    </row>
    <row r="1913" spans="1:5" s="49" customFormat="1" ht="12.75" x14ac:dyDescent="0.2">
      <c r="A1913" s="52">
        <v>924</v>
      </c>
      <c r="B1913" s="144" t="s">
        <v>476</v>
      </c>
      <c r="C1913" s="171">
        <v>0</v>
      </c>
      <c r="D1913" s="50">
        <v>960</v>
      </c>
      <c r="E1913" s="51" t="s">
        <v>20</v>
      </c>
    </row>
    <row r="1914" spans="1:5" s="49" customFormat="1" ht="12.75" x14ac:dyDescent="0.2">
      <c r="A1914" s="52">
        <v>925</v>
      </c>
      <c r="B1914" s="144" t="s">
        <v>1648</v>
      </c>
      <c r="C1914" s="171">
        <v>0</v>
      </c>
      <c r="D1914" s="50">
        <v>600</v>
      </c>
      <c r="E1914" s="51" t="s">
        <v>20</v>
      </c>
    </row>
    <row r="1915" spans="1:5" s="49" customFormat="1" ht="12.75" x14ac:dyDescent="0.2">
      <c r="A1915" s="52">
        <v>926</v>
      </c>
      <c r="B1915" s="144" t="s">
        <v>1648</v>
      </c>
      <c r="C1915" s="171">
        <v>0</v>
      </c>
      <c r="D1915" s="50">
        <v>600</v>
      </c>
      <c r="E1915" s="51" t="s">
        <v>20</v>
      </c>
    </row>
    <row r="1916" spans="1:5" s="49" customFormat="1" ht="12.75" x14ac:dyDescent="0.2">
      <c r="A1916" s="52">
        <v>927</v>
      </c>
      <c r="B1916" s="144" t="s">
        <v>1564</v>
      </c>
      <c r="C1916" s="171">
        <v>0</v>
      </c>
      <c r="D1916" s="50">
        <v>360</v>
      </c>
      <c r="E1916" s="51" t="s">
        <v>20</v>
      </c>
    </row>
    <row r="1917" spans="1:5" s="49" customFormat="1" ht="12.75" x14ac:dyDescent="0.2">
      <c r="A1917" s="52">
        <v>928</v>
      </c>
      <c r="B1917" s="144" t="s">
        <v>1565</v>
      </c>
      <c r="C1917" s="171">
        <v>0</v>
      </c>
      <c r="D1917" s="50">
        <v>600</v>
      </c>
      <c r="E1917" s="51" t="s">
        <v>20</v>
      </c>
    </row>
    <row r="1918" spans="1:5" s="49" customFormat="1" ht="12.75" x14ac:dyDescent="0.2">
      <c r="A1918" s="52">
        <v>929</v>
      </c>
      <c r="B1918" s="144" t="s">
        <v>1566</v>
      </c>
      <c r="C1918" s="171">
        <v>0</v>
      </c>
      <c r="D1918" s="50">
        <v>280</v>
      </c>
      <c r="E1918" s="51" t="s">
        <v>20</v>
      </c>
    </row>
    <row r="1919" spans="1:5" s="49" customFormat="1" ht="12.75" x14ac:dyDescent="0.2">
      <c r="A1919" s="52"/>
      <c r="B1919" s="143" t="s">
        <v>1646</v>
      </c>
      <c r="C1919" s="171"/>
      <c r="D1919" s="50"/>
      <c r="E1919" s="51"/>
    </row>
    <row r="1920" spans="1:5" s="49" customFormat="1" ht="12.75" x14ac:dyDescent="0.2">
      <c r="A1920" s="52">
        <v>930</v>
      </c>
      <c r="B1920" s="144" t="s">
        <v>1567</v>
      </c>
      <c r="C1920" s="171">
        <v>0</v>
      </c>
      <c r="D1920" s="50">
        <v>370</v>
      </c>
      <c r="E1920" s="51" t="s">
        <v>20</v>
      </c>
    </row>
    <row r="1921" spans="1:5" s="49" customFormat="1" ht="12.75" x14ac:dyDescent="0.2">
      <c r="A1921" s="52">
        <v>931</v>
      </c>
      <c r="B1921" s="144" t="s">
        <v>1568</v>
      </c>
      <c r="C1921" s="171">
        <v>0</v>
      </c>
      <c r="D1921" s="50">
        <v>520</v>
      </c>
      <c r="E1921" s="51" t="s">
        <v>20</v>
      </c>
    </row>
    <row r="1922" spans="1:5" s="49" customFormat="1" ht="12.75" x14ac:dyDescent="0.2">
      <c r="A1922" s="52">
        <v>932</v>
      </c>
      <c r="B1922" s="144" t="s">
        <v>1569</v>
      </c>
      <c r="C1922" s="171">
        <v>0</v>
      </c>
      <c r="D1922" s="50">
        <v>460</v>
      </c>
      <c r="E1922" s="51" t="s">
        <v>20</v>
      </c>
    </row>
    <row r="1923" spans="1:5" s="49" customFormat="1" ht="12.75" x14ac:dyDescent="0.2">
      <c r="A1923" s="52">
        <v>933</v>
      </c>
      <c r="B1923" s="144" t="s">
        <v>1570</v>
      </c>
      <c r="C1923" s="171">
        <v>0</v>
      </c>
      <c r="D1923" s="50">
        <v>380</v>
      </c>
      <c r="E1923" s="51" t="s">
        <v>20</v>
      </c>
    </row>
    <row r="1924" spans="1:5" s="49" customFormat="1" ht="12.75" x14ac:dyDescent="0.2">
      <c r="A1924" s="52">
        <v>934</v>
      </c>
      <c r="B1924" s="144" t="s">
        <v>1571</v>
      </c>
      <c r="C1924" s="171">
        <v>0</v>
      </c>
      <c r="D1924" s="50">
        <v>480</v>
      </c>
      <c r="E1924" s="51" t="s">
        <v>20</v>
      </c>
    </row>
    <row r="1925" spans="1:5" s="49" customFormat="1" ht="12.75" x14ac:dyDescent="0.2">
      <c r="A1925" s="52">
        <v>935</v>
      </c>
      <c r="B1925" s="144" t="s">
        <v>1572</v>
      </c>
      <c r="C1925" s="171">
        <v>0</v>
      </c>
      <c r="D1925" s="50">
        <v>200</v>
      </c>
      <c r="E1925" s="51" t="s">
        <v>20</v>
      </c>
    </row>
    <row r="1926" spans="1:5" s="49" customFormat="1" ht="12.75" x14ac:dyDescent="0.2">
      <c r="A1926" s="52">
        <v>936</v>
      </c>
      <c r="B1926" s="144" t="s">
        <v>1573</v>
      </c>
      <c r="C1926" s="171">
        <v>0</v>
      </c>
      <c r="D1926" s="50">
        <v>320</v>
      </c>
      <c r="E1926" s="51" t="s">
        <v>20</v>
      </c>
    </row>
    <row r="1927" spans="1:5" s="49" customFormat="1" ht="12.75" x14ac:dyDescent="0.2">
      <c r="A1927" s="52">
        <v>937</v>
      </c>
      <c r="B1927" s="144" t="s">
        <v>1574</v>
      </c>
      <c r="C1927" s="171">
        <v>0</v>
      </c>
      <c r="D1927" s="50">
        <v>160</v>
      </c>
      <c r="E1927" s="51" t="s">
        <v>20</v>
      </c>
    </row>
    <row r="1928" spans="1:5" s="49" customFormat="1" ht="12.75" x14ac:dyDescent="0.2">
      <c r="A1928" s="52">
        <v>938</v>
      </c>
      <c r="B1928" s="144" t="s">
        <v>1575</v>
      </c>
      <c r="C1928" s="171">
        <v>0</v>
      </c>
      <c r="D1928" s="50">
        <v>40</v>
      </c>
      <c r="E1928" s="51" t="s">
        <v>20</v>
      </c>
    </row>
    <row r="1929" spans="1:5" s="49" customFormat="1" ht="12.75" x14ac:dyDescent="0.2">
      <c r="A1929" s="52">
        <v>939</v>
      </c>
      <c r="B1929" s="144" t="s">
        <v>1230</v>
      </c>
      <c r="C1929" s="171">
        <v>0</v>
      </c>
      <c r="D1929" s="50">
        <v>230</v>
      </c>
      <c r="E1929" s="51" t="s">
        <v>20</v>
      </c>
    </row>
    <row r="1930" spans="1:5" s="49" customFormat="1" ht="12.75" x14ac:dyDescent="0.2">
      <c r="A1930" s="52">
        <v>940</v>
      </c>
      <c r="B1930" s="144" t="s">
        <v>1576</v>
      </c>
      <c r="C1930" s="171">
        <v>0</v>
      </c>
      <c r="D1930" s="50">
        <v>70</v>
      </c>
      <c r="E1930" s="51" t="s">
        <v>20</v>
      </c>
    </row>
    <row r="1931" spans="1:5" s="49" customFormat="1" ht="12.75" x14ac:dyDescent="0.2">
      <c r="A1931" s="52"/>
      <c r="B1931" s="143" t="s">
        <v>1577</v>
      </c>
      <c r="C1931" s="171"/>
      <c r="D1931" s="50"/>
      <c r="E1931" s="51"/>
    </row>
    <row r="1932" spans="1:5" s="49" customFormat="1" ht="12.75" x14ac:dyDescent="0.2">
      <c r="A1932" s="52">
        <v>941</v>
      </c>
      <c r="B1932" s="144" t="s">
        <v>1578</v>
      </c>
      <c r="C1932" s="171">
        <v>0</v>
      </c>
      <c r="D1932" s="50">
        <v>880</v>
      </c>
      <c r="E1932" s="51" t="s">
        <v>20</v>
      </c>
    </row>
    <row r="1933" spans="1:5" s="49" customFormat="1" ht="12.75" x14ac:dyDescent="0.2">
      <c r="A1933" s="52">
        <v>942</v>
      </c>
      <c r="B1933" s="144" t="s">
        <v>1579</v>
      </c>
      <c r="C1933" s="171">
        <v>0</v>
      </c>
      <c r="D1933" s="50">
        <v>1860</v>
      </c>
      <c r="E1933" s="51" t="s">
        <v>20</v>
      </c>
    </row>
    <row r="1934" spans="1:5" s="49" customFormat="1" ht="12.75" x14ac:dyDescent="0.2">
      <c r="A1934" s="52">
        <v>943</v>
      </c>
      <c r="B1934" s="144" t="s">
        <v>1580</v>
      </c>
      <c r="C1934" s="171">
        <v>0</v>
      </c>
      <c r="D1934" s="50">
        <v>180</v>
      </c>
      <c r="E1934" s="51" t="s">
        <v>20</v>
      </c>
    </row>
    <row r="1935" spans="1:5" s="49" customFormat="1" ht="12.75" x14ac:dyDescent="0.2">
      <c r="A1935" s="52">
        <v>944</v>
      </c>
      <c r="B1935" s="144" t="s">
        <v>1581</v>
      </c>
      <c r="C1935" s="171">
        <v>0</v>
      </c>
      <c r="D1935" s="50">
        <v>140</v>
      </c>
      <c r="E1935" s="51" t="s">
        <v>20</v>
      </c>
    </row>
    <row r="1936" spans="1:5" s="49" customFormat="1" ht="12.75" x14ac:dyDescent="0.2">
      <c r="A1936" s="52">
        <v>945</v>
      </c>
      <c r="B1936" s="144" t="s">
        <v>1582</v>
      </c>
      <c r="C1936" s="171">
        <v>0</v>
      </c>
      <c r="D1936" s="50">
        <v>580</v>
      </c>
      <c r="E1936" s="51" t="s">
        <v>20</v>
      </c>
    </row>
    <row r="1937" spans="1:5" s="49" customFormat="1" ht="12.75" x14ac:dyDescent="0.2">
      <c r="A1937" s="52"/>
      <c r="B1937" s="143" t="s">
        <v>1583</v>
      </c>
      <c r="C1937" s="171"/>
      <c r="D1937" s="50"/>
      <c r="E1937" s="51"/>
    </row>
    <row r="1938" spans="1:5" s="49" customFormat="1" ht="12.75" x14ac:dyDescent="0.2">
      <c r="A1938" s="52">
        <v>946</v>
      </c>
      <c r="B1938" s="144" t="s">
        <v>1584</v>
      </c>
      <c r="C1938" s="171">
        <v>0</v>
      </c>
      <c r="D1938" s="50">
        <v>1720</v>
      </c>
      <c r="E1938" s="51" t="s">
        <v>20</v>
      </c>
    </row>
    <row r="1939" spans="1:5" s="49" customFormat="1" ht="12.75" x14ac:dyDescent="0.2">
      <c r="A1939" s="52">
        <v>947</v>
      </c>
      <c r="B1939" s="144" t="s">
        <v>1585</v>
      </c>
      <c r="C1939" s="171">
        <v>0</v>
      </c>
      <c r="D1939" s="50">
        <v>1600</v>
      </c>
      <c r="E1939" s="51" t="s">
        <v>20</v>
      </c>
    </row>
    <row r="1940" spans="1:5" s="49" customFormat="1" ht="12.75" x14ac:dyDescent="0.2">
      <c r="A1940" s="52">
        <v>948</v>
      </c>
      <c r="B1940" s="144" t="s">
        <v>1586</v>
      </c>
      <c r="C1940" s="171">
        <v>0</v>
      </c>
      <c r="D1940" s="50">
        <v>900</v>
      </c>
      <c r="E1940" s="51" t="s">
        <v>20</v>
      </c>
    </row>
    <row r="1941" spans="1:5" s="49" customFormat="1" ht="12.75" x14ac:dyDescent="0.2">
      <c r="A1941" s="52">
        <v>949</v>
      </c>
      <c r="B1941" s="144" t="s">
        <v>1587</v>
      </c>
      <c r="C1941" s="171">
        <v>0</v>
      </c>
      <c r="D1941" s="50">
        <v>500</v>
      </c>
      <c r="E1941" s="51" t="s">
        <v>20</v>
      </c>
    </row>
    <row r="1942" spans="1:5" s="49" customFormat="1" ht="12.75" x14ac:dyDescent="0.2">
      <c r="A1942" s="52">
        <v>950</v>
      </c>
      <c r="B1942" s="144" t="s">
        <v>1588</v>
      </c>
      <c r="C1942" s="171">
        <v>0</v>
      </c>
      <c r="D1942" s="50">
        <v>640</v>
      </c>
      <c r="E1942" s="51" t="s">
        <v>20</v>
      </c>
    </row>
    <row r="1943" spans="1:5" s="49" customFormat="1" ht="12.75" x14ac:dyDescent="0.2">
      <c r="A1943" s="52">
        <v>951</v>
      </c>
      <c r="B1943" s="144" t="s">
        <v>1589</v>
      </c>
      <c r="C1943" s="171">
        <v>0</v>
      </c>
      <c r="D1943" s="50">
        <v>500</v>
      </c>
      <c r="E1943" s="51" t="s">
        <v>20</v>
      </c>
    </row>
    <row r="1944" spans="1:5" s="49" customFormat="1" ht="12.75" x14ac:dyDescent="0.2">
      <c r="A1944" s="52">
        <v>952</v>
      </c>
      <c r="B1944" s="144" t="s">
        <v>1590</v>
      </c>
      <c r="C1944" s="171">
        <v>0</v>
      </c>
      <c r="D1944" s="50">
        <v>600</v>
      </c>
      <c r="E1944" s="51" t="s">
        <v>20</v>
      </c>
    </row>
    <row r="1945" spans="1:5" s="49" customFormat="1" ht="12.75" x14ac:dyDescent="0.2">
      <c r="A1945" s="52">
        <v>953</v>
      </c>
      <c r="B1945" s="144" t="s">
        <v>1591</v>
      </c>
      <c r="C1945" s="171">
        <v>0</v>
      </c>
      <c r="D1945" s="50">
        <v>420</v>
      </c>
      <c r="E1945" s="51" t="s">
        <v>20</v>
      </c>
    </row>
    <row r="1946" spans="1:5" s="49" customFormat="1" ht="12.75" x14ac:dyDescent="0.2">
      <c r="A1946" s="52">
        <v>954</v>
      </c>
      <c r="B1946" s="144" t="s">
        <v>1592</v>
      </c>
      <c r="C1946" s="171">
        <v>0</v>
      </c>
      <c r="D1946" s="50">
        <v>640</v>
      </c>
      <c r="E1946" s="51" t="s">
        <v>20</v>
      </c>
    </row>
    <row r="1947" spans="1:5" s="49" customFormat="1" ht="12.75" x14ac:dyDescent="0.2">
      <c r="A1947" s="52">
        <v>955</v>
      </c>
      <c r="B1947" s="144" t="s">
        <v>1593</v>
      </c>
      <c r="C1947" s="171">
        <v>0</v>
      </c>
      <c r="D1947" s="50">
        <v>1710</v>
      </c>
      <c r="E1947" s="51" t="s">
        <v>20</v>
      </c>
    </row>
    <row r="1948" spans="1:5" s="49" customFormat="1" ht="12.75" x14ac:dyDescent="0.2">
      <c r="A1948" s="52">
        <v>956</v>
      </c>
      <c r="B1948" s="144" t="s">
        <v>1594</v>
      </c>
      <c r="C1948" s="171">
        <v>0</v>
      </c>
      <c r="D1948" s="50">
        <v>3240</v>
      </c>
      <c r="E1948" s="51" t="s">
        <v>20</v>
      </c>
    </row>
    <row r="1949" spans="1:5" s="49" customFormat="1" ht="12.75" x14ac:dyDescent="0.2">
      <c r="A1949" s="52">
        <v>957</v>
      </c>
      <c r="B1949" s="144" t="s">
        <v>1595</v>
      </c>
      <c r="C1949" s="171">
        <v>0</v>
      </c>
      <c r="D1949" s="50">
        <v>8280</v>
      </c>
      <c r="E1949" s="51" t="s">
        <v>20</v>
      </c>
    </row>
    <row r="1950" spans="1:5" s="49" customFormat="1" ht="12.75" x14ac:dyDescent="0.2">
      <c r="A1950" s="52">
        <v>958</v>
      </c>
      <c r="B1950" s="144" t="s">
        <v>1596</v>
      </c>
      <c r="C1950" s="171">
        <v>0</v>
      </c>
      <c r="D1950" s="50">
        <v>1200</v>
      </c>
      <c r="E1950" s="51" t="s">
        <v>20</v>
      </c>
    </row>
    <row r="1951" spans="1:5" s="49" customFormat="1" ht="12.75" x14ac:dyDescent="0.2">
      <c r="A1951" s="52">
        <v>959</v>
      </c>
      <c r="B1951" s="144" t="s">
        <v>1597</v>
      </c>
      <c r="C1951" s="171">
        <v>0</v>
      </c>
      <c r="D1951" s="50">
        <v>550</v>
      </c>
      <c r="E1951" s="51" t="s">
        <v>20</v>
      </c>
    </row>
    <row r="1952" spans="1:5" s="49" customFormat="1" ht="12.75" x14ac:dyDescent="0.2">
      <c r="A1952" s="52"/>
      <c r="B1952" s="143" t="s">
        <v>1598</v>
      </c>
      <c r="C1952" s="171"/>
      <c r="D1952" s="50"/>
      <c r="E1952" s="51"/>
    </row>
    <row r="1953" spans="1:5" s="49" customFormat="1" ht="12.75" x14ac:dyDescent="0.2">
      <c r="A1953" s="52">
        <v>960</v>
      </c>
      <c r="B1953" s="144" t="s">
        <v>1599</v>
      </c>
      <c r="C1953" s="171">
        <v>0</v>
      </c>
      <c r="D1953" s="50">
        <v>500</v>
      </c>
      <c r="E1953" s="51" t="s">
        <v>20</v>
      </c>
    </row>
    <row r="1954" spans="1:5" s="49" customFormat="1" ht="12.75" x14ac:dyDescent="0.2">
      <c r="A1954" s="52">
        <v>961</v>
      </c>
      <c r="B1954" s="144" t="s">
        <v>1600</v>
      </c>
      <c r="C1954" s="171">
        <v>0</v>
      </c>
      <c r="D1954" s="50">
        <v>230</v>
      </c>
      <c r="E1954" s="51" t="s">
        <v>20</v>
      </c>
    </row>
    <row r="1955" spans="1:5" s="49" customFormat="1" ht="12.75" x14ac:dyDescent="0.2">
      <c r="A1955" s="52">
        <v>962</v>
      </c>
      <c r="B1955" s="144" t="s">
        <v>1601</v>
      </c>
      <c r="C1955" s="171">
        <v>0</v>
      </c>
      <c r="D1955" s="50">
        <v>240</v>
      </c>
      <c r="E1955" s="51" t="s">
        <v>20</v>
      </c>
    </row>
    <row r="1956" spans="1:5" s="49" customFormat="1" ht="12.75" x14ac:dyDescent="0.2">
      <c r="A1956" s="52">
        <v>963</v>
      </c>
      <c r="B1956" s="144" t="s">
        <v>1602</v>
      </c>
      <c r="C1956" s="171">
        <v>0</v>
      </c>
      <c r="D1956" s="50">
        <v>180</v>
      </c>
      <c r="E1956" s="51" t="s">
        <v>20</v>
      </c>
    </row>
    <row r="1957" spans="1:5" s="49" customFormat="1" ht="12.75" x14ac:dyDescent="0.2">
      <c r="A1957" s="52">
        <v>964</v>
      </c>
      <c r="B1957" s="144" t="s">
        <v>1603</v>
      </c>
      <c r="C1957" s="171">
        <v>0</v>
      </c>
      <c r="D1957" s="50">
        <v>100</v>
      </c>
      <c r="E1957" s="51" t="s">
        <v>20</v>
      </c>
    </row>
    <row r="1958" spans="1:5" s="49" customFormat="1" ht="12.75" x14ac:dyDescent="0.2">
      <c r="A1958" s="52">
        <v>965</v>
      </c>
      <c r="B1958" s="144" t="s">
        <v>1604</v>
      </c>
      <c r="C1958" s="171">
        <v>0</v>
      </c>
      <c r="D1958" s="50">
        <v>660</v>
      </c>
      <c r="E1958" s="51" t="s">
        <v>20</v>
      </c>
    </row>
    <row r="1959" spans="1:5" s="49" customFormat="1" ht="12.75" x14ac:dyDescent="0.2">
      <c r="A1959" s="52">
        <v>966</v>
      </c>
      <c r="B1959" s="144" t="s">
        <v>350</v>
      </c>
      <c r="C1959" s="171">
        <v>0</v>
      </c>
      <c r="D1959" s="50">
        <v>250</v>
      </c>
      <c r="E1959" s="51" t="s">
        <v>20</v>
      </c>
    </row>
    <row r="1960" spans="1:5" s="49" customFormat="1" ht="12.75" x14ac:dyDescent="0.2">
      <c r="A1960" s="52">
        <v>967</v>
      </c>
      <c r="B1960" s="144" t="s">
        <v>1605</v>
      </c>
      <c r="C1960" s="171">
        <v>0</v>
      </c>
      <c r="D1960" s="50">
        <v>100</v>
      </c>
      <c r="E1960" s="51" t="s">
        <v>20</v>
      </c>
    </row>
    <row r="1961" spans="1:5" s="49" customFormat="1" ht="12.75" x14ac:dyDescent="0.2">
      <c r="A1961" s="52">
        <v>968</v>
      </c>
      <c r="B1961" s="144" t="s">
        <v>1606</v>
      </c>
      <c r="C1961" s="171">
        <v>0</v>
      </c>
      <c r="D1961" s="50">
        <v>300</v>
      </c>
      <c r="E1961" s="51" t="s">
        <v>20</v>
      </c>
    </row>
    <row r="1962" spans="1:5" s="49" customFormat="1" ht="12.75" x14ac:dyDescent="0.2">
      <c r="A1962" s="52">
        <v>969</v>
      </c>
      <c r="B1962" s="144" t="s">
        <v>1607</v>
      </c>
      <c r="C1962" s="171">
        <v>0</v>
      </c>
      <c r="D1962" s="50">
        <v>80</v>
      </c>
      <c r="E1962" s="51" t="s">
        <v>20</v>
      </c>
    </row>
    <row r="1963" spans="1:5" s="49" customFormat="1" ht="12.75" x14ac:dyDescent="0.2">
      <c r="A1963" s="52">
        <v>970</v>
      </c>
      <c r="B1963" s="144" t="s">
        <v>1608</v>
      </c>
      <c r="C1963" s="171">
        <v>0</v>
      </c>
      <c r="D1963" s="50">
        <v>50</v>
      </c>
      <c r="E1963" s="51" t="s">
        <v>20</v>
      </c>
    </row>
    <row r="1964" spans="1:5" s="49" customFormat="1" ht="12.75" x14ac:dyDescent="0.2">
      <c r="A1964" s="52">
        <v>971</v>
      </c>
      <c r="B1964" s="144" t="s">
        <v>1603</v>
      </c>
      <c r="C1964" s="171">
        <v>0</v>
      </c>
      <c r="D1964" s="50">
        <v>100</v>
      </c>
      <c r="E1964" s="51" t="s">
        <v>20</v>
      </c>
    </row>
    <row r="1965" spans="1:5" s="49" customFormat="1" ht="12.75" x14ac:dyDescent="0.2">
      <c r="A1965" s="52">
        <v>972</v>
      </c>
      <c r="B1965" s="144" t="s">
        <v>1609</v>
      </c>
      <c r="C1965" s="171">
        <v>0</v>
      </c>
      <c r="D1965" s="50">
        <v>450</v>
      </c>
      <c r="E1965" s="51" t="s">
        <v>20</v>
      </c>
    </row>
    <row r="1966" spans="1:5" s="49" customFormat="1" ht="12.75" x14ac:dyDescent="0.2">
      <c r="A1966" s="52">
        <v>973</v>
      </c>
      <c r="B1966" s="144" t="s">
        <v>1610</v>
      </c>
      <c r="C1966" s="171">
        <v>0</v>
      </c>
      <c r="D1966" s="50">
        <v>580</v>
      </c>
      <c r="E1966" s="51" t="s">
        <v>20</v>
      </c>
    </row>
    <row r="1967" spans="1:5" s="49" customFormat="1" ht="12.75" x14ac:dyDescent="0.2">
      <c r="A1967" s="52"/>
      <c r="B1967" s="143" t="s">
        <v>1611</v>
      </c>
      <c r="C1967" s="171"/>
      <c r="D1967" s="50"/>
      <c r="E1967" s="51"/>
    </row>
    <row r="1968" spans="1:5" s="49" customFormat="1" ht="12.75" x14ac:dyDescent="0.2">
      <c r="A1968" s="52">
        <v>974</v>
      </c>
      <c r="B1968" s="144" t="s">
        <v>994</v>
      </c>
      <c r="C1968" s="171">
        <v>0</v>
      </c>
      <c r="D1968" s="50">
        <v>280</v>
      </c>
      <c r="E1968" s="51" t="s">
        <v>20</v>
      </c>
    </row>
    <row r="1969" spans="1:5" s="49" customFormat="1" ht="12.75" x14ac:dyDescent="0.2">
      <c r="A1969" s="52">
        <v>975</v>
      </c>
      <c r="B1969" s="144" t="s">
        <v>1612</v>
      </c>
      <c r="C1969" s="171">
        <v>0</v>
      </c>
      <c r="D1969" s="50">
        <v>460</v>
      </c>
      <c r="E1969" s="51" t="s">
        <v>20</v>
      </c>
    </row>
    <row r="1970" spans="1:5" s="49" customFormat="1" ht="12.75" x14ac:dyDescent="0.2">
      <c r="A1970" s="52">
        <v>976</v>
      </c>
      <c r="B1970" s="144" t="s">
        <v>1613</v>
      </c>
      <c r="C1970" s="171">
        <v>0</v>
      </c>
      <c r="D1970" s="50">
        <v>100</v>
      </c>
      <c r="E1970" s="51" t="s">
        <v>20</v>
      </c>
    </row>
    <row r="1971" spans="1:5" s="49" customFormat="1" ht="12.75" x14ac:dyDescent="0.2">
      <c r="A1971" s="52">
        <v>977</v>
      </c>
      <c r="B1971" s="144" t="s">
        <v>1217</v>
      </c>
      <c r="C1971" s="171">
        <v>0</v>
      </c>
      <c r="D1971" s="50">
        <v>340</v>
      </c>
      <c r="E1971" s="51" t="s">
        <v>20</v>
      </c>
    </row>
    <row r="1972" spans="1:5" s="49" customFormat="1" ht="12.75" x14ac:dyDescent="0.2">
      <c r="A1972" s="52">
        <v>978</v>
      </c>
      <c r="B1972" s="144" t="s">
        <v>1230</v>
      </c>
      <c r="C1972" s="171">
        <v>0</v>
      </c>
      <c r="D1972" s="50">
        <v>230</v>
      </c>
      <c r="E1972" s="51" t="s">
        <v>20</v>
      </c>
    </row>
    <row r="1973" spans="1:5" s="49" customFormat="1" ht="12.75" x14ac:dyDescent="0.2">
      <c r="A1973" s="52">
        <v>979</v>
      </c>
      <c r="B1973" s="144" t="s">
        <v>1024</v>
      </c>
      <c r="C1973" s="171">
        <v>0</v>
      </c>
      <c r="D1973" s="50">
        <v>170</v>
      </c>
      <c r="E1973" s="51" t="s">
        <v>20</v>
      </c>
    </row>
    <row r="1974" spans="1:5" s="49" customFormat="1" ht="12.75" x14ac:dyDescent="0.2">
      <c r="A1974" s="52">
        <v>980</v>
      </c>
      <c r="B1974" s="144" t="s">
        <v>1614</v>
      </c>
      <c r="C1974" s="171">
        <v>0</v>
      </c>
      <c r="D1974" s="50">
        <v>260</v>
      </c>
      <c r="E1974" s="51" t="s">
        <v>20</v>
      </c>
    </row>
    <row r="1975" spans="1:5" s="49" customFormat="1" ht="12.75" x14ac:dyDescent="0.2">
      <c r="A1975" s="52">
        <v>981</v>
      </c>
      <c r="B1975" s="144" t="s">
        <v>1615</v>
      </c>
      <c r="C1975" s="171">
        <v>0</v>
      </c>
      <c r="D1975" s="50">
        <v>180</v>
      </c>
      <c r="E1975" s="51" t="s">
        <v>20</v>
      </c>
    </row>
    <row r="1976" spans="1:5" s="49" customFormat="1" ht="12.75" x14ac:dyDescent="0.2">
      <c r="A1976" s="52">
        <v>982</v>
      </c>
      <c r="B1976" s="144" t="s">
        <v>1616</v>
      </c>
      <c r="C1976" s="171">
        <v>0</v>
      </c>
      <c r="D1976" s="50">
        <v>680</v>
      </c>
      <c r="E1976" s="51" t="s">
        <v>20</v>
      </c>
    </row>
    <row r="1977" spans="1:5" s="49" customFormat="1" ht="12.75" x14ac:dyDescent="0.2">
      <c r="A1977" s="52">
        <v>983</v>
      </c>
      <c r="B1977" s="144" t="s">
        <v>1617</v>
      </c>
      <c r="C1977" s="171">
        <v>0</v>
      </c>
      <c r="D1977" s="50">
        <v>700</v>
      </c>
      <c r="E1977" s="51" t="s">
        <v>20</v>
      </c>
    </row>
    <row r="1978" spans="1:5" s="49" customFormat="1" ht="12.75" x14ac:dyDescent="0.2">
      <c r="A1978" s="52">
        <v>984</v>
      </c>
      <c r="B1978" s="144" t="s">
        <v>1210</v>
      </c>
      <c r="C1978" s="171">
        <v>0</v>
      </c>
      <c r="D1978" s="50">
        <v>920</v>
      </c>
      <c r="E1978" s="51" t="s">
        <v>20</v>
      </c>
    </row>
    <row r="1979" spans="1:5" s="49" customFormat="1" ht="12.75" x14ac:dyDescent="0.2">
      <c r="A1979" s="52">
        <v>985</v>
      </c>
      <c r="B1979" s="144" t="s">
        <v>1408</v>
      </c>
      <c r="C1979" s="171">
        <v>0</v>
      </c>
      <c r="D1979" s="50">
        <v>400</v>
      </c>
      <c r="E1979" s="51" t="s">
        <v>20</v>
      </c>
    </row>
    <row r="1980" spans="1:5" s="49" customFormat="1" ht="12.75" x14ac:dyDescent="0.2">
      <c r="A1980" s="52"/>
      <c r="B1980" s="143" t="s">
        <v>1618</v>
      </c>
      <c r="C1980" s="171"/>
      <c r="D1980" s="50"/>
      <c r="E1980" s="51"/>
    </row>
    <row r="1981" spans="1:5" s="49" customFormat="1" ht="12.75" x14ac:dyDescent="0.2">
      <c r="A1981" s="52">
        <v>986</v>
      </c>
      <c r="B1981" s="144" t="s">
        <v>1619</v>
      </c>
      <c r="C1981" s="171">
        <v>0</v>
      </c>
      <c r="D1981" s="50">
        <v>2120</v>
      </c>
      <c r="E1981" s="51" t="s">
        <v>20</v>
      </c>
    </row>
    <row r="1982" spans="1:5" s="49" customFormat="1" ht="12.75" x14ac:dyDescent="0.2">
      <c r="A1982" s="52">
        <v>987</v>
      </c>
      <c r="B1982" s="144" t="s">
        <v>803</v>
      </c>
      <c r="C1982" s="171">
        <v>0</v>
      </c>
      <c r="D1982" s="50">
        <v>200</v>
      </c>
      <c r="E1982" s="51" t="s">
        <v>20</v>
      </c>
    </row>
    <row r="1983" spans="1:5" s="49" customFormat="1" ht="12.75" x14ac:dyDescent="0.2">
      <c r="A1983" s="52">
        <v>988</v>
      </c>
      <c r="B1983" s="144" t="s">
        <v>1620</v>
      </c>
      <c r="C1983" s="171">
        <v>0</v>
      </c>
      <c r="D1983" s="50">
        <v>150</v>
      </c>
      <c r="E1983" s="51" t="s">
        <v>20</v>
      </c>
    </row>
    <row r="1984" spans="1:5" s="49" customFormat="1" ht="12.75" x14ac:dyDescent="0.2">
      <c r="A1984" s="52">
        <v>989</v>
      </c>
      <c r="B1984" s="144" t="s">
        <v>961</v>
      </c>
      <c r="C1984" s="171">
        <v>0</v>
      </c>
      <c r="D1984" s="50">
        <v>170</v>
      </c>
      <c r="E1984" s="51" t="s">
        <v>20</v>
      </c>
    </row>
    <row r="1985" spans="1:5" s="49" customFormat="1" ht="12.75" x14ac:dyDescent="0.2">
      <c r="A1985" s="52">
        <v>990</v>
      </c>
      <c r="B1985" s="144" t="s">
        <v>1318</v>
      </c>
      <c r="C1985" s="171">
        <v>0</v>
      </c>
      <c r="D1985" s="50">
        <v>160</v>
      </c>
      <c r="E1985" s="51" t="s">
        <v>20</v>
      </c>
    </row>
    <row r="1986" spans="1:5" s="49" customFormat="1" ht="12.75" x14ac:dyDescent="0.2">
      <c r="A1986" s="52">
        <v>991</v>
      </c>
      <c r="B1986" s="144" t="s">
        <v>445</v>
      </c>
      <c r="C1986" s="171">
        <v>0</v>
      </c>
      <c r="D1986" s="50">
        <v>430</v>
      </c>
      <c r="E1986" s="51" t="s">
        <v>20</v>
      </c>
    </row>
    <row r="1987" spans="1:5" s="49" customFormat="1" ht="12.75" x14ac:dyDescent="0.2">
      <c r="A1987" s="52">
        <v>992</v>
      </c>
      <c r="B1987" s="144" t="s">
        <v>1117</v>
      </c>
      <c r="C1987" s="171">
        <v>0</v>
      </c>
      <c r="D1987" s="50">
        <v>360</v>
      </c>
      <c r="E1987" s="51" t="s">
        <v>20</v>
      </c>
    </row>
    <row r="1988" spans="1:5" s="49" customFormat="1" ht="12.75" x14ac:dyDescent="0.2">
      <c r="A1988" s="52">
        <v>993</v>
      </c>
      <c r="B1988" s="144" t="s">
        <v>1621</v>
      </c>
      <c r="C1988" s="171">
        <v>0</v>
      </c>
      <c r="D1988" s="50">
        <v>250</v>
      </c>
      <c r="E1988" s="51" t="s">
        <v>20</v>
      </c>
    </row>
    <row r="1989" spans="1:5" s="49" customFormat="1" ht="12.75" x14ac:dyDescent="0.2">
      <c r="A1989" s="52">
        <v>994</v>
      </c>
      <c r="B1989" s="144" t="s">
        <v>1621</v>
      </c>
      <c r="C1989" s="171">
        <v>0</v>
      </c>
      <c r="D1989" s="50">
        <v>240</v>
      </c>
      <c r="E1989" s="51" t="s">
        <v>20</v>
      </c>
    </row>
    <row r="1990" spans="1:5" s="49" customFormat="1" ht="12.75" x14ac:dyDescent="0.2">
      <c r="A1990" s="52">
        <v>995</v>
      </c>
      <c r="B1990" s="144" t="s">
        <v>1622</v>
      </c>
      <c r="C1990" s="171">
        <v>0</v>
      </c>
      <c r="D1990" s="50">
        <v>95</v>
      </c>
      <c r="E1990" s="51" t="s">
        <v>20</v>
      </c>
    </row>
    <row r="1991" spans="1:5" s="49" customFormat="1" ht="12.75" x14ac:dyDescent="0.2">
      <c r="A1991" s="52">
        <v>996</v>
      </c>
      <c r="B1991" s="144" t="s">
        <v>1623</v>
      </c>
      <c r="C1991" s="171">
        <v>0</v>
      </c>
      <c r="D1991" s="50">
        <v>260</v>
      </c>
      <c r="E1991" s="51" t="s">
        <v>20</v>
      </c>
    </row>
    <row r="1992" spans="1:5" s="49" customFormat="1" ht="12.75" x14ac:dyDescent="0.2">
      <c r="A1992" s="52">
        <v>997</v>
      </c>
      <c r="B1992" s="144" t="s">
        <v>1624</v>
      </c>
      <c r="C1992" s="171">
        <v>0</v>
      </c>
      <c r="D1992" s="50">
        <v>360</v>
      </c>
      <c r="E1992" s="51" t="s">
        <v>20</v>
      </c>
    </row>
    <row r="1993" spans="1:5" s="49" customFormat="1" ht="12.75" x14ac:dyDescent="0.2">
      <c r="A1993" s="52">
        <v>998</v>
      </c>
      <c r="B1993" s="144" t="s">
        <v>1625</v>
      </c>
      <c r="C1993" s="171">
        <v>0</v>
      </c>
      <c r="D1993" s="50">
        <v>200</v>
      </c>
      <c r="E1993" s="51" t="s">
        <v>20</v>
      </c>
    </row>
    <row r="1994" spans="1:5" s="49" customFormat="1" ht="12.75" x14ac:dyDescent="0.2">
      <c r="A1994" s="52">
        <v>999</v>
      </c>
      <c r="B1994" s="144" t="s">
        <v>1626</v>
      </c>
      <c r="C1994" s="171">
        <v>0</v>
      </c>
      <c r="D1994" s="50">
        <v>100</v>
      </c>
      <c r="E1994" s="51" t="s">
        <v>20</v>
      </c>
    </row>
    <row r="1995" spans="1:5" s="49" customFormat="1" ht="12.75" x14ac:dyDescent="0.2">
      <c r="A1995" s="52">
        <v>1000</v>
      </c>
      <c r="B1995" s="144" t="s">
        <v>1627</v>
      </c>
      <c r="C1995" s="171">
        <v>0</v>
      </c>
      <c r="D1995" s="50">
        <v>360</v>
      </c>
      <c r="E1995" s="51" t="s">
        <v>20</v>
      </c>
    </row>
    <row r="1996" spans="1:5" s="49" customFormat="1" ht="12.75" x14ac:dyDescent="0.2">
      <c r="A1996" s="52">
        <v>1001</v>
      </c>
      <c r="B1996" s="144" t="s">
        <v>1628</v>
      </c>
      <c r="C1996" s="171">
        <v>0</v>
      </c>
      <c r="D1996" s="50">
        <v>120</v>
      </c>
      <c r="E1996" s="51" t="s">
        <v>20</v>
      </c>
    </row>
    <row r="1997" spans="1:5" s="49" customFormat="1" ht="12.75" x14ac:dyDescent="0.2">
      <c r="A1997" s="52">
        <v>1002</v>
      </c>
      <c r="B1997" s="144" t="s">
        <v>1629</v>
      </c>
      <c r="C1997" s="171">
        <v>0</v>
      </c>
      <c r="D1997" s="50">
        <v>350</v>
      </c>
      <c r="E1997" s="51" t="s">
        <v>20</v>
      </c>
    </row>
    <row r="1998" spans="1:5" s="49" customFormat="1" ht="12.75" x14ac:dyDescent="0.2">
      <c r="A1998" s="52">
        <v>1003</v>
      </c>
      <c r="B1998" s="144" t="s">
        <v>1630</v>
      </c>
      <c r="C1998" s="171">
        <v>0</v>
      </c>
      <c r="D1998" s="50">
        <v>250</v>
      </c>
      <c r="E1998" s="51" t="s">
        <v>20</v>
      </c>
    </row>
    <row r="1999" spans="1:5" s="49" customFormat="1" ht="12.75" x14ac:dyDescent="0.2">
      <c r="A1999" s="52">
        <v>1004</v>
      </c>
      <c r="B1999" s="144" t="s">
        <v>1631</v>
      </c>
      <c r="C1999" s="171">
        <v>0</v>
      </c>
      <c r="D1999" s="50">
        <v>100</v>
      </c>
      <c r="E1999" s="51" t="s">
        <v>20</v>
      </c>
    </row>
    <row r="2000" spans="1:5" s="49" customFormat="1" ht="12.75" x14ac:dyDescent="0.2">
      <c r="A2000" s="52">
        <v>1005</v>
      </c>
      <c r="B2000" s="144" t="s">
        <v>1632</v>
      </c>
      <c r="C2000" s="171">
        <v>0</v>
      </c>
      <c r="D2000" s="50">
        <v>250</v>
      </c>
      <c r="E2000" s="51" t="s">
        <v>20</v>
      </c>
    </row>
    <row r="2001" spans="1:5" s="49" customFormat="1" ht="12.75" x14ac:dyDescent="0.2">
      <c r="A2001" s="52">
        <v>1006</v>
      </c>
      <c r="B2001" s="144" t="s">
        <v>1607</v>
      </c>
      <c r="C2001" s="171">
        <v>0</v>
      </c>
      <c r="D2001" s="50">
        <v>80</v>
      </c>
      <c r="E2001" s="51" t="s">
        <v>20</v>
      </c>
    </row>
    <row r="2002" spans="1:5" s="49" customFormat="1" ht="12.75" x14ac:dyDescent="0.2">
      <c r="A2002" s="52"/>
      <c r="B2002" s="143" t="s">
        <v>1645</v>
      </c>
      <c r="C2002" s="171"/>
      <c r="D2002" s="50"/>
      <c r="E2002" s="51"/>
    </row>
    <row r="2003" spans="1:5" s="49" customFormat="1" ht="12.75" x14ac:dyDescent="0.2">
      <c r="A2003" s="52">
        <v>1007</v>
      </c>
      <c r="B2003" s="144" t="s">
        <v>1633</v>
      </c>
      <c r="C2003" s="171">
        <v>0</v>
      </c>
      <c r="D2003" s="50">
        <v>250</v>
      </c>
      <c r="E2003" s="51" t="s">
        <v>20</v>
      </c>
    </row>
    <row r="2004" spans="1:5" s="49" customFormat="1" ht="12.75" x14ac:dyDescent="0.2">
      <c r="A2004" s="52">
        <v>1008</v>
      </c>
      <c r="B2004" s="144" t="s">
        <v>1634</v>
      </c>
      <c r="C2004" s="171">
        <v>0</v>
      </c>
      <c r="D2004" s="50">
        <v>290</v>
      </c>
      <c r="E2004" s="51" t="s">
        <v>20</v>
      </c>
    </row>
    <row r="2005" spans="1:5" s="49" customFormat="1" ht="12.75" x14ac:dyDescent="0.2">
      <c r="A2005" s="52">
        <v>1009</v>
      </c>
      <c r="B2005" s="144" t="s">
        <v>1635</v>
      </c>
      <c r="C2005" s="171">
        <v>0</v>
      </c>
      <c r="D2005" s="50">
        <v>780</v>
      </c>
      <c r="E2005" s="51" t="s">
        <v>20</v>
      </c>
    </row>
    <row r="2006" spans="1:5" s="49" customFormat="1" ht="12.75" x14ac:dyDescent="0.2">
      <c r="A2006" s="52">
        <v>1010</v>
      </c>
      <c r="B2006" s="144" t="s">
        <v>1636</v>
      </c>
      <c r="C2006" s="171">
        <v>0</v>
      </c>
      <c r="D2006" s="50">
        <v>500</v>
      </c>
      <c r="E2006" s="51" t="s">
        <v>20</v>
      </c>
    </row>
    <row r="2007" spans="1:5" s="49" customFormat="1" ht="12.75" x14ac:dyDescent="0.2">
      <c r="A2007" s="52">
        <v>1011</v>
      </c>
      <c r="B2007" s="144" t="s">
        <v>1637</v>
      </c>
      <c r="C2007" s="171">
        <v>0</v>
      </c>
      <c r="D2007" s="50">
        <v>1400</v>
      </c>
      <c r="E2007" s="51" t="s">
        <v>20</v>
      </c>
    </row>
    <row r="2008" spans="1:5" s="49" customFormat="1" ht="12.75" x14ac:dyDescent="0.2">
      <c r="A2008" s="52">
        <v>1012</v>
      </c>
      <c r="B2008" s="144" t="s">
        <v>1638</v>
      </c>
      <c r="C2008" s="171">
        <v>0</v>
      </c>
      <c r="D2008" s="50">
        <v>660</v>
      </c>
      <c r="E2008" s="51" t="s">
        <v>20</v>
      </c>
    </row>
    <row r="2009" spans="1:5" s="49" customFormat="1" ht="12.75" x14ac:dyDescent="0.2">
      <c r="A2009" s="52">
        <v>1013</v>
      </c>
      <c r="B2009" s="144" t="s">
        <v>1639</v>
      </c>
      <c r="C2009" s="171">
        <v>0</v>
      </c>
      <c r="D2009" s="50">
        <v>900</v>
      </c>
      <c r="E2009" s="51" t="s">
        <v>20</v>
      </c>
    </row>
    <row r="2010" spans="1:5" s="49" customFormat="1" ht="12.75" x14ac:dyDescent="0.2">
      <c r="A2010" s="52">
        <v>1014</v>
      </c>
      <c r="B2010" s="144" t="s">
        <v>1640</v>
      </c>
      <c r="C2010" s="171">
        <v>0</v>
      </c>
      <c r="D2010" s="50">
        <v>450</v>
      </c>
      <c r="E2010" s="51" t="s">
        <v>20</v>
      </c>
    </row>
    <row r="2011" spans="1:5" s="49" customFormat="1" ht="12.75" x14ac:dyDescent="0.2">
      <c r="A2011" s="52">
        <v>1015</v>
      </c>
      <c r="B2011" s="144" t="s">
        <v>1301</v>
      </c>
      <c r="C2011" s="171">
        <v>0</v>
      </c>
      <c r="D2011" s="50">
        <v>420</v>
      </c>
      <c r="E2011" s="51" t="s">
        <v>20</v>
      </c>
    </row>
    <row r="2012" spans="1:5" s="49" customFormat="1" ht="12.75" x14ac:dyDescent="0.2">
      <c r="A2012" s="52">
        <v>1016</v>
      </c>
      <c r="B2012" s="144" t="s">
        <v>1641</v>
      </c>
      <c r="C2012" s="171">
        <v>0</v>
      </c>
      <c r="D2012" s="50">
        <v>500</v>
      </c>
      <c r="E2012" s="51" t="s">
        <v>20</v>
      </c>
    </row>
    <row r="2013" spans="1:5" s="49" customFormat="1" ht="12.75" x14ac:dyDescent="0.2">
      <c r="A2013" s="52">
        <v>1017</v>
      </c>
      <c r="B2013" s="144" t="s">
        <v>935</v>
      </c>
      <c r="C2013" s="171">
        <v>0</v>
      </c>
      <c r="D2013" s="50">
        <v>300</v>
      </c>
      <c r="E2013" s="51" t="s">
        <v>20</v>
      </c>
    </row>
    <row r="2014" spans="1:5" s="49" customFormat="1" ht="12.75" x14ac:dyDescent="0.2">
      <c r="A2014" s="52">
        <v>1018</v>
      </c>
      <c r="B2014" s="144" t="s">
        <v>1642</v>
      </c>
      <c r="C2014" s="171">
        <v>0</v>
      </c>
      <c r="D2014" s="50">
        <v>800</v>
      </c>
      <c r="E2014" s="51" t="s">
        <v>20</v>
      </c>
    </row>
    <row r="2015" spans="1:5" s="49" customFormat="1" ht="12.75" x14ac:dyDescent="0.2">
      <c r="A2015" s="52">
        <v>1019</v>
      </c>
      <c r="B2015" s="144" t="s">
        <v>1643</v>
      </c>
      <c r="C2015" s="171">
        <v>0</v>
      </c>
      <c r="D2015" s="50">
        <v>760</v>
      </c>
      <c r="E2015" s="51" t="s">
        <v>20</v>
      </c>
    </row>
    <row r="2016" spans="1:5" s="49" customFormat="1" ht="12.75" x14ac:dyDescent="0.2">
      <c r="A2016" s="52">
        <v>1020</v>
      </c>
      <c r="B2016" s="144" t="s">
        <v>1644</v>
      </c>
      <c r="C2016" s="171">
        <v>0</v>
      </c>
      <c r="D2016" s="50">
        <v>1500</v>
      </c>
      <c r="E2016" s="51" t="s">
        <v>20</v>
      </c>
    </row>
    <row r="2017" spans="1:5" s="49" customFormat="1" ht="12.75" x14ac:dyDescent="0.2">
      <c r="A2017" s="52">
        <v>1021</v>
      </c>
      <c r="B2017" s="144" t="s">
        <v>1214</v>
      </c>
      <c r="C2017" s="171">
        <v>0</v>
      </c>
      <c r="D2017" s="50">
        <v>1160</v>
      </c>
      <c r="E2017" s="51" t="s">
        <v>20</v>
      </c>
    </row>
    <row r="2018" spans="1:5" s="1" customFormat="1" ht="12.75" x14ac:dyDescent="0.2">
      <c r="A2018" s="14" t="s">
        <v>3</v>
      </c>
      <c r="B2018" s="2"/>
      <c r="C2018" s="165" t="s">
        <v>8</v>
      </c>
      <c r="D2018" s="195">
        <v>41544</v>
      </c>
      <c r="E2018" s="190"/>
    </row>
    <row r="2019" spans="1:5" s="1" customFormat="1" ht="12.75" x14ac:dyDescent="0.2">
      <c r="A2019" s="11"/>
      <c r="B2019" s="3"/>
      <c r="C2019" s="165" t="s">
        <v>9</v>
      </c>
      <c r="D2019" s="199" t="s">
        <v>21</v>
      </c>
      <c r="E2019" s="200"/>
    </row>
    <row r="2020" spans="1:5" s="1" customFormat="1" ht="12.75" x14ac:dyDescent="0.2">
      <c r="A2020" s="11"/>
      <c r="B2020" s="5" t="s">
        <v>12</v>
      </c>
      <c r="C2020" s="165" t="s">
        <v>10</v>
      </c>
      <c r="D2020" s="201"/>
      <c r="E2020" s="201"/>
    </row>
    <row r="2021" spans="1:5" x14ac:dyDescent="0.25">
      <c r="A2021" s="12"/>
      <c r="B2021" s="31"/>
      <c r="C2021" s="165" t="s">
        <v>11</v>
      </c>
      <c r="D2021" s="202"/>
      <c r="E2021" s="203"/>
    </row>
    <row r="2022" spans="1:5" s="1" customFormat="1" ht="12.75" x14ac:dyDescent="0.2">
      <c r="A2022" s="53"/>
      <c r="B2022" s="54"/>
      <c r="C2022" s="170"/>
      <c r="D2022" s="55"/>
      <c r="E2022" s="55"/>
    </row>
    <row r="2023" spans="1:5" s="1" customFormat="1" ht="12.75" x14ac:dyDescent="0.2">
      <c r="A2023" s="196" t="s">
        <v>2</v>
      </c>
      <c r="B2023" s="197" t="s">
        <v>4</v>
      </c>
      <c r="C2023" s="198" t="s">
        <v>5</v>
      </c>
      <c r="D2023" s="197" t="s">
        <v>6</v>
      </c>
      <c r="E2023" s="197" t="s">
        <v>7</v>
      </c>
    </row>
    <row r="2024" spans="1:5" s="1" customFormat="1" ht="15" customHeight="1" x14ac:dyDescent="0.2">
      <c r="A2024" s="196"/>
      <c r="B2024" s="197"/>
      <c r="C2024" s="198"/>
      <c r="D2024" s="197"/>
      <c r="E2024" s="197"/>
    </row>
    <row r="2025" spans="1:5" s="1" customFormat="1" ht="25.5" customHeight="1" x14ac:dyDescent="0.2">
      <c r="A2025" s="152" t="s">
        <v>791</v>
      </c>
      <c r="B2025" s="145" t="s">
        <v>180</v>
      </c>
      <c r="C2025" s="172">
        <v>538193.34</v>
      </c>
      <c r="D2025" s="146">
        <f>SUM(D2027:D2176)</f>
        <v>2078350</v>
      </c>
      <c r="E2025" s="148" t="s">
        <v>20</v>
      </c>
    </row>
    <row r="2026" spans="1:5" s="49" customFormat="1" ht="12.75" x14ac:dyDescent="0.2">
      <c r="A2026" s="153"/>
      <c r="B2026" s="158" t="s">
        <v>1656</v>
      </c>
      <c r="C2026" s="173" t="s">
        <v>1657</v>
      </c>
      <c r="D2026" s="155" t="s">
        <v>56</v>
      </c>
      <c r="E2026" s="150"/>
    </row>
    <row r="2027" spans="1:5" s="49" customFormat="1" ht="12.75" x14ac:dyDescent="0.2">
      <c r="A2027" s="153"/>
      <c r="B2027" s="157" t="s">
        <v>1858</v>
      </c>
      <c r="C2027" s="174"/>
      <c r="D2027" s="149"/>
      <c r="E2027" s="150"/>
    </row>
    <row r="2028" spans="1:5" s="49" customFormat="1" ht="12.75" x14ac:dyDescent="0.2">
      <c r="A2028" s="154">
        <v>1</v>
      </c>
      <c r="B2028" s="156" t="s">
        <v>1659</v>
      </c>
      <c r="C2028" s="175" t="s">
        <v>1660</v>
      </c>
      <c r="D2028" s="147">
        <v>750</v>
      </c>
      <c r="E2028" s="151"/>
    </row>
    <row r="2029" spans="1:5" s="49" customFormat="1" ht="12.75" x14ac:dyDescent="0.2">
      <c r="A2029" s="154">
        <f>A2028+1</f>
        <v>2</v>
      </c>
      <c r="B2029" s="156" t="s">
        <v>1661</v>
      </c>
      <c r="C2029" s="175" t="s">
        <v>1662</v>
      </c>
      <c r="D2029" s="147">
        <v>250</v>
      </c>
      <c r="E2029" s="151"/>
    </row>
    <row r="2030" spans="1:5" s="49" customFormat="1" ht="12.75" x14ac:dyDescent="0.2">
      <c r="A2030" s="154">
        <f t="shared" ref="A2030:A2093" si="0">A2029+1</f>
        <v>3</v>
      </c>
      <c r="B2030" s="156" t="s">
        <v>1664</v>
      </c>
      <c r="C2030" s="175" t="s">
        <v>1665</v>
      </c>
      <c r="D2030" s="147">
        <v>750</v>
      </c>
      <c r="E2030" s="151"/>
    </row>
    <row r="2031" spans="1:5" s="49" customFormat="1" ht="12.75" x14ac:dyDescent="0.2">
      <c r="A2031" s="154">
        <f t="shared" si="0"/>
        <v>4</v>
      </c>
      <c r="B2031" s="156" t="s">
        <v>1666</v>
      </c>
      <c r="C2031" s="175" t="s">
        <v>1667</v>
      </c>
      <c r="D2031" s="147">
        <v>4500</v>
      </c>
      <c r="E2031" s="151"/>
    </row>
    <row r="2032" spans="1:5" s="49" customFormat="1" ht="12.75" x14ac:dyDescent="0.2">
      <c r="A2032" s="154">
        <f t="shared" si="0"/>
        <v>5</v>
      </c>
      <c r="B2032" s="156" t="s">
        <v>1668</v>
      </c>
      <c r="C2032" s="175" t="s">
        <v>1669</v>
      </c>
      <c r="D2032" s="147">
        <v>800</v>
      </c>
      <c r="E2032" s="151"/>
    </row>
    <row r="2033" spans="1:5" s="49" customFormat="1" ht="12.75" x14ac:dyDescent="0.2">
      <c r="A2033" s="154">
        <f t="shared" si="0"/>
        <v>6</v>
      </c>
      <c r="B2033" s="156" t="s">
        <v>1671</v>
      </c>
      <c r="C2033" s="175" t="s">
        <v>1672</v>
      </c>
      <c r="D2033" s="147">
        <v>800</v>
      </c>
      <c r="E2033" s="151"/>
    </row>
    <row r="2034" spans="1:5" s="49" customFormat="1" ht="12.75" x14ac:dyDescent="0.2">
      <c r="A2034" s="154">
        <f t="shared" si="0"/>
        <v>7</v>
      </c>
      <c r="B2034" s="156" t="s">
        <v>1673</v>
      </c>
      <c r="C2034" s="175" t="s">
        <v>1674</v>
      </c>
      <c r="D2034" s="147">
        <v>900</v>
      </c>
      <c r="E2034" s="151"/>
    </row>
    <row r="2035" spans="1:5" s="49" customFormat="1" ht="12.75" x14ac:dyDescent="0.2">
      <c r="A2035" s="154">
        <f t="shared" si="0"/>
        <v>8</v>
      </c>
      <c r="B2035" s="156" t="s">
        <v>1675</v>
      </c>
      <c r="C2035" s="175" t="s">
        <v>1676</v>
      </c>
      <c r="D2035" s="147">
        <v>750</v>
      </c>
      <c r="E2035" s="151"/>
    </row>
    <row r="2036" spans="1:5" s="49" customFormat="1" ht="12.75" x14ac:dyDescent="0.2">
      <c r="A2036" s="154">
        <f t="shared" si="0"/>
        <v>9</v>
      </c>
      <c r="B2036" s="156" t="s">
        <v>1677</v>
      </c>
      <c r="C2036" s="175" t="s">
        <v>1678</v>
      </c>
      <c r="D2036" s="147">
        <v>900</v>
      </c>
      <c r="E2036" s="151"/>
    </row>
    <row r="2037" spans="1:5" s="49" customFormat="1" ht="12.75" x14ac:dyDescent="0.2">
      <c r="A2037" s="154">
        <f t="shared" si="0"/>
        <v>10</v>
      </c>
      <c r="B2037" s="156" t="s">
        <v>1679</v>
      </c>
      <c r="C2037" s="175" t="s">
        <v>1680</v>
      </c>
      <c r="D2037" s="147">
        <v>2500</v>
      </c>
      <c r="E2037" s="151"/>
    </row>
    <row r="2038" spans="1:5" s="49" customFormat="1" ht="12.75" x14ac:dyDescent="0.2">
      <c r="A2038" s="154">
        <f t="shared" si="0"/>
        <v>11</v>
      </c>
      <c r="B2038" s="156" t="s">
        <v>1681</v>
      </c>
      <c r="C2038" s="175" t="s">
        <v>1682</v>
      </c>
      <c r="D2038" s="147">
        <v>650</v>
      </c>
      <c r="E2038" s="151"/>
    </row>
    <row r="2039" spans="1:5" s="49" customFormat="1" ht="12.75" x14ac:dyDescent="0.2">
      <c r="A2039" s="154">
        <f t="shared" si="0"/>
        <v>12</v>
      </c>
      <c r="B2039" s="156" t="s">
        <v>1683</v>
      </c>
      <c r="C2039" s="175" t="s">
        <v>1684</v>
      </c>
      <c r="D2039" s="147">
        <v>30000</v>
      </c>
      <c r="E2039" s="151"/>
    </row>
    <row r="2040" spans="1:5" s="49" customFormat="1" ht="12.75" x14ac:dyDescent="0.2">
      <c r="A2040" s="154">
        <f t="shared" si="0"/>
        <v>13</v>
      </c>
      <c r="B2040" s="156" t="s">
        <v>1663</v>
      </c>
      <c r="C2040" s="175" t="s">
        <v>1079</v>
      </c>
      <c r="D2040" s="147">
        <v>800</v>
      </c>
      <c r="E2040" s="151"/>
    </row>
    <row r="2041" spans="1:5" s="49" customFormat="1" ht="12.75" x14ac:dyDescent="0.2">
      <c r="A2041" s="154">
        <f t="shared" si="0"/>
        <v>14</v>
      </c>
      <c r="B2041" s="156" t="s">
        <v>1685</v>
      </c>
      <c r="C2041" s="175" t="s">
        <v>1686</v>
      </c>
      <c r="D2041" s="147">
        <v>3200</v>
      </c>
      <c r="E2041" s="151"/>
    </row>
    <row r="2042" spans="1:5" s="49" customFormat="1" ht="12.75" x14ac:dyDescent="0.2">
      <c r="A2042" s="154">
        <f t="shared" si="0"/>
        <v>15</v>
      </c>
      <c r="B2042" s="156" t="s">
        <v>1687</v>
      </c>
      <c r="C2042" s="175" t="s">
        <v>1688</v>
      </c>
      <c r="D2042" s="147">
        <v>800</v>
      </c>
      <c r="E2042" s="151"/>
    </row>
    <row r="2043" spans="1:5" s="49" customFormat="1" ht="12.75" x14ac:dyDescent="0.2">
      <c r="A2043" s="154">
        <f t="shared" si="0"/>
        <v>16</v>
      </c>
      <c r="B2043" s="156" t="s">
        <v>1689</v>
      </c>
      <c r="C2043" s="175" t="s">
        <v>1690</v>
      </c>
      <c r="D2043" s="147">
        <v>4900</v>
      </c>
      <c r="E2043" s="151"/>
    </row>
    <row r="2044" spans="1:5" s="49" customFormat="1" ht="12.75" x14ac:dyDescent="0.2">
      <c r="A2044" s="154">
        <f t="shared" si="0"/>
        <v>17</v>
      </c>
      <c r="B2044" s="156" t="s">
        <v>1691</v>
      </c>
      <c r="C2044" s="175" t="s">
        <v>1692</v>
      </c>
      <c r="D2044" s="147">
        <v>1500</v>
      </c>
      <c r="E2044" s="151"/>
    </row>
    <row r="2045" spans="1:5" s="49" customFormat="1" ht="12.75" x14ac:dyDescent="0.2">
      <c r="A2045" s="154">
        <f t="shared" si="0"/>
        <v>18</v>
      </c>
      <c r="B2045" s="156" t="s">
        <v>1694</v>
      </c>
      <c r="C2045" s="175" t="s">
        <v>1665</v>
      </c>
      <c r="D2045" s="147">
        <v>300</v>
      </c>
      <c r="E2045" s="151"/>
    </row>
    <row r="2046" spans="1:5" s="49" customFormat="1" ht="12.75" x14ac:dyDescent="0.2">
      <c r="A2046" s="154">
        <f t="shared" si="0"/>
        <v>19</v>
      </c>
      <c r="B2046" s="156" t="s">
        <v>1695</v>
      </c>
      <c r="C2046" s="175" t="s">
        <v>1696</v>
      </c>
      <c r="D2046" s="147">
        <v>700</v>
      </c>
      <c r="E2046" s="151"/>
    </row>
    <row r="2047" spans="1:5" s="49" customFormat="1" ht="12.75" x14ac:dyDescent="0.2">
      <c r="A2047" s="154">
        <f t="shared" si="0"/>
        <v>20</v>
      </c>
      <c r="B2047" s="156" t="s">
        <v>1697</v>
      </c>
      <c r="C2047" s="175" t="s">
        <v>1698</v>
      </c>
      <c r="D2047" s="147">
        <v>17000</v>
      </c>
      <c r="E2047" s="151"/>
    </row>
    <row r="2048" spans="1:5" s="49" customFormat="1" ht="12.75" x14ac:dyDescent="0.2">
      <c r="A2048" s="154">
        <f t="shared" si="0"/>
        <v>21</v>
      </c>
      <c r="B2048" s="156" t="s">
        <v>1699</v>
      </c>
      <c r="C2048" s="175" t="s">
        <v>1700</v>
      </c>
      <c r="D2048" s="147">
        <v>5000</v>
      </c>
      <c r="E2048" s="151"/>
    </row>
    <row r="2049" spans="1:5" s="49" customFormat="1" ht="12.75" x14ac:dyDescent="0.2">
      <c r="A2049" s="154">
        <f t="shared" si="0"/>
        <v>22</v>
      </c>
      <c r="B2049" s="156" t="s">
        <v>1701</v>
      </c>
      <c r="C2049" s="175" t="s">
        <v>1702</v>
      </c>
      <c r="D2049" s="147">
        <v>18000</v>
      </c>
      <c r="E2049" s="151"/>
    </row>
    <row r="2050" spans="1:5" s="49" customFormat="1" ht="12.75" x14ac:dyDescent="0.2">
      <c r="A2050" s="154">
        <f t="shared" si="0"/>
        <v>23</v>
      </c>
      <c r="B2050" s="156" t="s">
        <v>1703</v>
      </c>
      <c r="C2050" s="175" t="s">
        <v>1704</v>
      </c>
      <c r="D2050" s="147">
        <v>20000</v>
      </c>
      <c r="E2050" s="151"/>
    </row>
    <row r="2051" spans="1:5" s="49" customFormat="1" ht="12.75" x14ac:dyDescent="0.2">
      <c r="A2051" s="154">
        <f t="shared" si="0"/>
        <v>24</v>
      </c>
      <c r="B2051" s="156" t="s">
        <v>1706</v>
      </c>
      <c r="C2051" s="175" t="s">
        <v>1707</v>
      </c>
      <c r="D2051" s="147">
        <v>300</v>
      </c>
      <c r="E2051" s="151"/>
    </row>
    <row r="2052" spans="1:5" s="49" customFormat="1" ht="12.75" x14ac:dyDescent="0.2">
      <c r="A2052" s="154">
        <f t="shared" si="0"/>
        <v>25</v>
      </c>
      <c r="B2052" s="156" t="s">
        <v>1708</v>
      </c>
      <c r="C2052" s="175" t="s">
        <v>1884</v>
      </c>
      <c r="D2052" s="147">
        <v>2450</v>
      </c>
      <c r="E2052" s="151"/>
    </row>
    <row r="2053" spans="1:5" s="49" customFormat="1" ht="12.75" x14ac:dyDescent="0.2">
      <c r="A2053" s="154">
        <f t="shared" si="0"/>
        <v>26</v>
      </c>
      <c r="B2053" s="156" t="s">
        <v>1709</v>
      </c>
      <c r="C2053" s="175" t="s">
        <v>1710</v>
      </c>
      <c r="D2053" s="147">
        <v>17000</v>
      </c>
      <c r="E2053" s="151"/>
    </row>
    <row r="2054" spans="1:5" s="49" customFormat="1" ht="12.75" x14ac:dyDescent="0.2">
      <c r="A2054" s="154">
        <f t="shared" si="0"/>
        <v>27</v>
      </c>
      <c r="B2054" s="156" t="s">
        <v>1711</v>
      </c>
      <c r="C2054" s="175" t="s">
        <v>1712</v>
      </c>
      <c r="D2054" s="147">
        <v>1200</v>
      </c>
      <c r="E2054" s="151"/>
    </row>
    <row r="2055" spans="1:5" s="49" customFormat="1" ht="12.75" x14ac:dyDescent="0.2">
      <c r="A2055" s="154">
        <f t="shared" si="0"/>
        <v>28</v>
      </c>
      <c r="B2055" s="156" t="s">
        <v>1711</v>
      </c>
      <c r="C2055" s="175" t="s">
        <v>1713</v>
      </c>
      <c r="D2055" s="147">
        <v>1200</v>
      </c>
      <c r="E2055" s="151"/>
    </row>
    <row r="2056" spans="1:5" s="49" customFormat="1" ht="12.75" x14ac:dyDescent="0.2">
      <c r="A2056" s="154">
        <f t="shared" si="0"/>
        <v>29</v>
      </c>
      <c r="B2056" s="156" t="s">
        <v>1705</v>
      </c>
      <c r="C2056" s="175" t="s">
        <v>1714</v>
      </c>
      <c r="D2056" s="147">
        <v>2200</v>
      </c>
      <c r="E2056" s="151"/>
    </row>
    <row r="2057" spans="1:5" s="49" customFormat="1" ht="12.75" x14ac:dyDescent="0.2">
      <c r="A2057" s="154">
        <f t="shared" si="0"/>
        <v>30</v>
      </c>
      <c r="B2057" s="156" t="s">
        <v>1716</v>
      </c>
      <c r="C2057" s="175" t="s">
        <v>1717</v>
      </c>
      <c r="D2057" s="147">
        <v>30000</v>
      </c>
      <c r="E2057" s="151"/>
    </row>
    <row r="2058" spans="1:5" s="49" customFormat="1" ht="12.75" x14ac:dyDescent="0.2">
      <c r="A2058" s="154">
        <f t="shared" si="0"/>
        <v>31</v>
      </c>
      <c r="B2058" s="156" t="s">
        <v>1718</v>
      </c>
      <c r="C2058" s="175" t="s">
        <v>1719</v>
      </c>
      <c r="D2058" s="147">
        <v>70000</v>
      </c>
      <c r="E2058" s="151"/>
    </row>
    <row r="2059" spans="1:5" s="49" customFormat="1" ht="12.75" x14ac:dyDescent="0.2">
      <c r="A2059" s="154">
        <f t="shared" si="0"/>
        <v>32</v>
      </c>
      <c r="B2059" s="156" t="s">
        <v>1658</v>
      </c>
      <c r="C2059" s="175" t="s">
        <v>1720</v>
      </c>
      <c r="D2059" s="147">
        <v>950</v>
      </c>
      <c r="E2059" s="151"/>
    </row>
    <row r="2060" spans="1:5" s="49" customFormat="1" ht="12.75" x14ac:dyDescent="0.2">
      <c r="A2060" s="154">
        <f t="shared" si="0"/>
        <v>33</v>
      </c>
      <c r="B2060" s="156" t="s">
        <v>1721</v>
      </c>
      <c r="C2060" s="175" t="s">
        <v>1722</v>
      </c>
      <c r="D2060" s="147">
        <v>900</v>
      </c>
      <c r="E2060" s="151"/>
    </row>
    <row r="2061" spans="1:5" s="49" customFormat="1" ht="12.75" x14ac:dyDescent="0.2">
      <c r="A2061" s="154">
        <f t="shared" si="0"/>
        <v>34</v>
      </c>
      <c r="B2061" s="156" t="s">
        <v>1723</v>
      </c>
      <c r="C2061" s="175" t="s">
        <v>1724</v>
      </c>
      <c r="D2061" s="147">
        <v>1200</v>
      </c>
      <c r="E2061" s="151"/>
    </row>
    <row r="2062" spans="1:5" s="49" customFormat="1" ht="12.75" x14ac:dyDescent="0.2">
      <c r="A2062" s="154">
        <f t="shared" si="0"/>
        <v>35</v>
      </c>
      <c r="B2062" s="156" t="s">
        <v>1670</v>
      </c>
      <c r="C2062" s="175" t="s">
        <v>1725</v>
      </c>
      <c r="D2062" s="147">
        <v>400</v>
      </c>
      <c r="E2062" s="151"/>
    </row>
    <row r="2063" spans="1:5" s="49" customFormat="1" ht="12.75" x14ac:dyDescent="0.2">
      <c r="A2063" s="154">
        <f t="shared" si="0"/>
        <v>36</v>
      </c>
      <c r="B2063" s="156" t="s">
        <v>1726</v>
      </c>
      <c r="C2063" s="175" t="s">
        <v>1727</v>
      </c>
      <c r="D2063" s="147">
        <v>900</v>
      </c>
      <c r="E2063" s="151"/>
    </row>
    <row r="2064" spans="1:5" s="49" customFormat="1" ht="12.75" x14ac:dyDescent="0.2">
      <c r="A2064" s="154">
        <f t="shared" si="0"/>
        <v>37</v>
      </c>
      <c r="B2064" s="156" t="s">
        <v>1663</v>
      </c>
      <c r="C2064" s="175" t="s">
        <v>1728</v>
      </c>
      <c r="D2064" s="147">
        <v>1800</v>
      </c>
      <c r="E2064" s="151"/>
    </row>
    <row r="2065" spans="1:5" s="49" customFormat="1" ht="12.75" x14ac:dyDescent="0.2">
      <c r="A2065" s="154">
        <f t="shared" si="0"/>
        <v>38</v>
      </c>
      <c r="B2065" s="156" t="s">
        <v>1729</v>
      </c>
      <c r="C2065" s="175" t="s">
        <v>1730</v>
      </c>
      <c r="D2065" s="147">
        <v>900</v>
      </c>
      <c r="E2065" s="151"/>
    </row>
    <row r="2066" spans="1:5" s="49" customFormat="1" ht="12.75" x14ac:dyDescent="0.2">
      <c r="A2066" s="154">
        <f t="shared" si="0"/>
        <v>39</v>
      </c>
      <c r="B2066" s="156" t="s">
        <v>1731</v>
      </c>
      <c r="C2066" s="175" t="s">
        <v>1725</v>
      </c>
      <c r="D2066" s="147">
        <v>12300</v>
      </c>
      <c r="E2066" s="151"/>
    </row>
    <row r="2067" spans="1:5" s="49" customFormat="1" ht="12.75" x14ac:dyDescent="0.2">
      <c r="A2067" s="154">
        <f t="shared" si="0"/>
        <v>40</v>
      </c>
      <c r="B2067" s="156" t="s">
        <v>1732</v>
      </c>
      <c r="C2067" s="175" t="s">
        <v>1733</v>
      </c>
      <c r="D2067" s="147">
        <v>9500</v>
      </c>
      <c r="E2067" s="151"/>
    </row>
    <row r="2068" spans="1:5" s="49" customFormat="1" ht="12.75" x14ac:dyDescent="0.2">
      <c r="A2068" s="154">
        <f t="shared" si="0"/>
        <v>41</v>
      </c>
      <c r="B2068" s="156" t="s">
        <v>1732</v>
      </c>
      <c r="C2068" s="175" t="s">
        <v>1734</v>
      </c>
      <c r="D2068" s="147">
        <v>8000</v>
      </c>
      <c r="E2068" s="151"/>
    </row>
    <row r="2069" spans="1:5" s="49" customFormat="1" ht="12.75" x14ac:dyDescent="0.2">
      <c r="A2069" s="154">
        <f t="shared" si="0"/>
        <v>42</v>
      </c>
      <c r="B2069" s="156" t="s">
        <v>1735</v>
      </c>
      <c r="C2069" s="175" t="s">
        <v>1736</v>
      </c>
      <c r="D2069" s="147">
        <v>400</v>
      </c>
      <c r="E2069" s="151"/>
    </row>
    <row r="2070" spans="1:5" s="49" customFormat="1" ht="12.75" x14ac:dyDescent="0.2">
      <c r="A2070" s="154">
        <f t="shared" si="0"/>
        <v>43</v>
      </c>
      <c r="B2070" s="156" t="s">
        <v>1738</v>
      </c>
      <c r="C2070" s="175" t="s">
        <v>1739</v>
      </c>
      <c r="D2070" s="147">
        <v>150000</v>
      </c>
      <c r="E2070" s="151"/>
    </row>
    <row r="2071" spans="1:5" s="49" customFormat="1" ht="12.75" x14ac:dyDescent="0.2">
      <c r="A2071" s="154">
        <f t="shared" si="0"/>
        <v>44</v>
      </c>
      <c r="B2071" s="156" t="s">
        <v>1740</v>
      </c>
      <c r="C2071" s="175" t="s">
        <v>1741</v>
      </c>
      <c r="D2071" s="147">
        <v>15000</v>
      </c>
      <c r="E2071" s="151"/>
    </row>
    <row r="2072" spans="1:5" s="49" customFormat="1" ht="12.75" x14ac:dyDescent="0.2">
      <c r="A2072" s="154">
        <f t="shared" si="0"/>
        <v>45</v>
      </c>
      <c r="B2072" s="156" t="s">
        <v>1742</v>
      </c>
      <c r="C2072" s="175" t="s">
        <v>1743</v>
      </c>
      <c r="D2072" s="147">
        <v>4500</v>
      </c>
      <c r="E2072" s="151"/>
    </row>
    <row r="2073" spans="1:5" s="49" customFormat="1" ht="12.75" x14ac:dyDescent="0.2">
      <c r="A2073" s="154">
        <f t="shared" si="0"/>
        <v>46</v>
      </c>
      <c r="B2073" s="156" t="s">
        <v>1744</v>
      </c>
      <c r="C2073" s="175" t="s">
        <v>1745</v>
      </c>
      <c r="D2073" s="147">
        <v>8500</v>
      </c>
      <c r="E2073" s="151"/>
    </row>
    <row r="2074" spans="1:5" s="49" customFormat="1" ht="12.75" x14ac:dyDescent="0.2">
      <c r="A2074" s="154">
        <f t="shared" si="0"/>
        <v>47</v>
      </c>
      <c r="B2074" s="156" t="s">
        <v>1746</v>
      </c>
      <c r="C2074" s="175" t="s">
        <v>1747</v>
      </c>
      <c r="D2074" s="147">
        <v>6500</v>
      </c>
      <c r="E2074" s="151"/>
    </row>
    <row r="2075" spans="1:5" s="49" customFormat="1" ht="12.75" x14ac:dyDescent="0.2">
      <c r="A2075" s="154">
        <f t="shared" si="0"/>
        <v>48</v>
      </c>
      <c r="B2075" s="156" t="s">
        <v>1748</v>
      </c>
      <c r="C2075" s="175" t="s">
        <v>1749</v>
      </c>
      <c r="D2075" s="147">
        <v>1800</v>
      </c>
      <c r="E2075" s="151"/>
    </row>
    <row r="2076" spans="1:5" s="49" customFormat="1" ht="12.75" x14ac:dyDescent="0.2">
      <c r="A2076" s="154">
        <f t="shared" si="0"/>
        <v>49</v>
      </c>
      <c r="B2076" s="156" t="s">
        <v>1706</v>
      </c>
      <c r="C2076" s="175" t="s">
        <v>1741</v>
      </c>
      <c r="D2076" s="147">
        <v>250</v>
      </c>
      <c r="E2076" s="151"/>
    </row>
    <row r="2077" spans="1:5" s="49" customFormat="1" ht="12.75" x14ac:dyDescent="0.2">
      <c r="A2077" s="154">
        <f t="shared" si="0"/>
        <v>50</v>
      </c>
      <c r="B2077" s="156" t="s">
        <v>1706</v>
      </c>
      <c r="C2077" s="175" t="s">
        <v>1750</v>
      </c>
      <c r="D2077" s="147">
        <v>250</v>
      </c>
      <c r="E2077" s="151"/>
    </row>
    <row r="2078" spans="1:5" s="49" customFormat="1" ht="12.75" x14ac:dyDescent="0.2">
      <c r="A2078" s="154">
        <f t="shared" si="0"/>
        <v>51</v>
      </c>
      <c r="B2078" s="156" t="s">
        <v>1661</v>
      </c>
      <c r="C2078" s="175" t="s">
        <v>1719</v>
      </c>
      <c r="D2078" s="147">
        <v>300</v>
      </c>
      <c r="E2078" s="151"/>
    </row>
    <row r="2079" spans="1:5" s="49" customFormat="1" ht="12.75" x14ac:dyDescent="0.2">
      <c r="A2079" s="154">
        <f t="shared" si="0"/>
        <v>52</v>
      </c>
      <c r="B2079" s="156" t="s">
        <v>1751</v>
      </c>
      <c r="C2079" s="175" t="s">
        <v>1752</v>
      </c>
      <c r="D2079" s="147">
        <v>1100</v>
      </c>
      <c r="E2079" s="151"/>
    </row>
    <row r="2080" spans="1:5" s="49" customFormat="1" ht="12.75" x14ac:dyDescent="0.2">
      <c r="A2080" s="154">
        <f t="shared" si="0"/>
        <v>53</v>
      </c>
      <c r="B2080" s="156" t="s">
        <v>1711</v>
      </c>
      <c r="C2080" s="175" t="s">
        <v>1753</v>
      </c>
      <c r="D2080" s="147">
        <v>1200</v>
      </c>
      <c r="E2080" s="151"/>
    </row>
    <row r="2081" spans="1:5" s="49" customFormat="1" ht="12.75" x14ac:dyDescent="0.2">
      <c r="A2081" s="154">
        <f t="shared" si="0"/>
        <v>54</v>
      </c>
      <c r="B2081" s="156" t="s">
        <v>1754</v>
      </c>
      <c r="C2081" s="175" t="s">
        <v>1755</v>
      </c>
      <c r="D2081" s="147">
        <v>600</v>
      </c>
      <c r="E2081" s="151"/>
    </row>
    <row r="2082" spans="1:5" s="49" customFormat="1" ht="12.75" x14ac:dyDescent="0.2">
      <c r="A2082" s="154">
        <f t="shared" si="0"/>
        <v>55</v>
      </c>
      <c r="B2082" s="156" t="s">
        <v>1756</v>
      </c>
      <c r="C2082" s="175" t="s">
        <v>1757</v>
      </c>
      <c r="D2082" s="147">
        <v>650</v>
      </c>
      <c r="E2082" s="151"/>
    </row>
    <row r="2083" spans="1:5" s="49" customFormat="1" ht="12.75" x14ac:dyDescent="0.2">
      <c r="A2083" s="154">
        <f t="shared" si="0"/>
        <v>56</v>
      </c>
      <c r="B2083" s="156" t="s">
        <v>1723</v>
      </c>
      <c r="C2083" s="175" t="s">
        <v>1758</v>
      </c>
      <c r="D2083" s="147">
        <v>600</v>
      </c>
      <c r="E2083" s="151"/>
    </row>
    <row r="2084" spans="1:5" s="49" customFormat="1" ht="12.75" x14ac:dyDescent="0.2">
      <c r="A2084" s="154">
        <f t="shared" si="0"/>
        <v>57</v>
      </c>
      <c r="B2084" s="156" t="s">
        <v>1759</v>
      </c>
      <c r="C2084" s="175" t="s">
        <v>1760</v>
      </c>
      <c r="D2084" s="147">
        <v>750</v>
      </c>
      <c r="E2084" s="151"/>
    </row>
    <row r="2085" spans="1:5" s="49" customFormat="1" ht="12.75" x14ac:dyDescent="0.2">
      <c r="A2085" s="154">
        <f t="shared" si="0"/>
        <v>58</v>
      </c>
      <c r="B2085" s="156" t="s">
        <v>1689</v>
      </c>
      <c r="C2085" s="175" t="s">
        <v>1761</v>
      </c>
      <c r="D2085" s="147">
        <v>4500</v>
      </c>
      <c r="E2085" s="151"/>
    </row>
    <row r="2086" spans="1:5" s="49" customFormat="1" ht="12.75" x14ac:dyDescent="0.2">
      <c r="A2086" s="154">
        <f t="shared" si="0"/>
        <v>59</v>
      </c>
      <c r="B2086" s="156" t="s">
        <v>1706</v>
      </c>
      <c r="C2086" s="175" t="s">
        <v>1763</v>
      </c>
      <c r="D2086" s="147">
        <v>300</v>
      </c>
      <c r="E2086" s="151"/>
    </row>
    <row r="2087" spans="1:5" s="49" customFormat="1" ht="22.5" x14ac:dyDescent="0.2">
      <c r="A2087" s="154">
        <f t="shared" si="0"/>
        <v>60</v>
      </c>
      <c r="B2087" s="156" t="s">
        <v>1764</v>
      </c>
      <c r="C2087" s="175" t="s">
        <v>1765</v>
      </c>
      <c r="D2087" s="147">
        <v>450</v>
      </c>
      <c r="E2087" s="151"/>
    </row>
    <row r="2088" spans="1:5" s="49" customFormat="1" ht="12.75" x14ac:dyDescent="0.2">
      <c r="A2088" s="154">
        <f t="shared" si="0"/>
        <v>61</v>
      </c>
      <c r="B2088" s="156" t="s">
        <v>1766</v>
      </c>
      <c r="C2088" s="175" t="s">
        <v>1767</v>
      </c>
      <c r="D2088" s="147">
        <v>420</v>
      </c>
      <c r="E2088" s="151"/>
    </row>
    <row r="2089" spans="1:5" s="49" customFormat="1" ht="12.75" x14ac:dyDescent="0.2">
      <c r="A2089" s="154">
        <f t="shared" si="0"/>
        <v>62</v>
      </c>
      <c r="B2089" s="156" t="s">
        <v>1768</v>
      </c>
      <c r="C2089" s="175" t="s">
        <v>1769</v>
      </c>
      <c r="D2089" s="147">
        <v>300</v>
      </c>
      <c r="E2089" s="151"/>
    </row>
    <row r="2090" spans="1:5" s="49" customFormat="1" ht="22.5" x14ac:dyDescent="0.2">
      <c r="A2090" s="154">
        <f t="shared" si="0"/>
        <v>63</v>
      </c>
      <c r="B2090" s="156" t="s">
        <v>1768</v>
      </c>
      <c r="C2090" s="175" t="s">
        <v>1770</v>
      </c>
      <c r="D2090" s="147">
        <v>450</v>
      </c>
      <c r="E2090" s="151"/>
    </row>
    <row r="2091" spans="1:5" s="49" customFormat="1" ht="12.75" x14ac:dyDescent="0.2">
      <c r="A2091" s="154">
        <f t="shared" si="0"/>
        <v>64</v>
      </c>
      <c r="B2091" s="156" t="s">
        <v>1771</v>
      </c>
      <c r="C2091" s="175" t="s">
        <v>1772</v>
      </c>
      <c r="D2091" s="147">
        <v>650</v>
      </c>
      <c r="E2091" s="151"/>
    </row>
    <row r="2092" spans="1:5" s="49" customFormat="1" ht="12.75" x14ac:dyDescent="0.2">
      <c r="A2092" s="154">
        <f t="shared" si="0"/>
        <v>65</v>
      </c>
      <c r="B2092" s="156" t="s">
        <v>1664</v>
      </c>
      <c r="C2092" s="175" t="s">
        <v>1773</v>
      </c>
      <c r="D2092" s="147">
        <v>1600</v>
      </c>
      <c r="E2092" s="151"/>
    </row>
    <row r="2093" spans="1:5" s="49" customFormat="1" ht="12.75" x14ac:dyDescent="0.2">
      <c r="A2093" s="154">
        <f t="shared" si="0"/>
        <v>66</v>
      </c>
      <c r="B2093" s="156" t="s">
        <v>1693</v>
      </c>
      <c r="C2093" s="175" t="s">
        <v>1774</v>
      </c>
      <c r="D2093" s="147">
        <v>500</v>
      </c>
      <c r="E2093" s="151"/>
    </row>
    <row r="2094" spans="1:5" s="49" customFormat="1" ht="12.75" x14ac:dyDescent="0.2">
      <c r="A2094" s="154">
        <f t="shared" ref="A2094:A2157" si="1">A2093+1</f>
        <v>67</v>
      </c>
      <c r="B2094" s="156" t="s">
        <v>1756</v>
      </c>
      <c r="C2094" s="175" t="s">
        <v>1775</v>
      </c>
      <c r="D2094" s="147">
        <v>650</v>
      </c>
      <c r="E2094" s="151"/>
    </row>
    <row r="2095" spans="1:5" s="49" customFormat="1" ht="12.75" x14ac:dyDescent="0.2">
      <c r="A2095" s="154">
        <f t="shared" si="1"/>
        <v>68</v>
      </c>
      <c r="B2095" s="156" t="s">
        <v>1691</v>
      </c>
      <c r="C2095" s="175" t="s">
        <v>1776</v>
      </c>
      <c r="D2095" s="147">
        <v>3200</v>
      </c>
      <c r="E2095" s="151"/>
    </row>
    <row r="2096" spans="1:5" s="49" customFormat="1" ht="12.75" x14ac:dyDescent="0.2">
      <c r="A2096" s="154">
        <f t="shared" si="1"/>
        <v>69</v>
      </c>
      <c r="B2096" s="156" t="s">
        <v>1777</v>
      </c>
      <c r="C2096" s="175" t="s">
        <v>1725</v>
      </c>
      <c r="D2096" s="147">
        <v>350</v>
      </c>
      <c r="E2096" s="151"/>
    </row>
    <row r="2097" spans="1:5" s="49" customFormat="1" ht="12.75" x14ac:dyDescent="0.2">
      <c r="A2097" s="154">
        <f t="shared" si="1"/>
        <v>70</v>
      </c>
      <c r="B2097" s="156" t="s">
        <v>1762</v>
      </c>
      <c r="C2097" s="175" t="s">
        <v>1662</v>
      </c>
      <c r="D2097" s="147">
        <v>1800</v>
      </c>
      <c r="E2097" s="151"/>
    </row>
    <row r="2098" spans="1:5" s="49" customFormat="1" ht="12.75" x14ac:dyDescent="0.2">
      <c r="A2098" s="154">
        <f t="shared" si="1"/>
        <v>71</v>
      </c>
      <c r="B2098" s="156" t="s">
        <v>1778</v>
      </c>
      <c r="C2098" s="175" t="s">
        <v>1779</v>
      </c>
      <c r="D2098" s="147">
        <v>650</v>
      </c>
      <c r="E2098" s="151"/>
    </row>
    <row r="2099" spans="1:5" s="49" customFormat="1" ht="12.75" x14ac:dyDescent="0.2">
      <c r="A2099" s="154">
        <f t="shared" si="1"/>
        <v>72</v>
      </c>
      <c r="B2099" s="156" t="s">
        <v>1777</v>
      </c>
      <c r="C2099" s="175" t="s">
        <v>1780</v>
      </c>
      <c r="D2099" s="147">
        <v>450</v>
      </c>
      <c r="E2099" s="151"/>
    </row>
    <row r="2100" spans="1:5" s="49" customFormat="1" ht="12.75" x14ac:dyDescent="0.2">
      <c r="A2100" s="154">
        <f t="shared" si="1"/>
        <v>73</v>
      </c>
      <c r="B2100" s="156" t="s">
        <v>1781</v>
      </c>
      <c r="C2100" s="175" t="s">
        <v>1782</v>
      </c>
      <c r="D2100" s="147">
        <v>1300</v>
      </c>
      <c r="E2100" s="151"/>
    </row>
    <row r="2101" spans="1:5" s="49" customFormat="1" ht="12.75" x14ac:dyDescent="0.2">
      <c r="A2101" s="154">
        <f t="shared" si="1"/>
        <v>74</v>
      </c>
      <c r="B2101" s="156" t="s">
        <v>1777</v>
      </c>
      <c r="C2101" s="175" t="s">
        <v>1783</v>
      </c>
      <c r="D2101" s="147">
        <v>500</v>
      </c>
      <c r="E2101" s="151"/>
    </row>
    <row r="2102" spans="1:5" s="49" customFormat="1" ht="12.75" x14ac:dyDescent="0.2">
      <c r="A2102" s="154">
        <f t="shared" si="1"/>
        <v>75</v>
      </c>
      <c r="B2102" s="156" t="s">
        <v>1784</v>
      </c>
      <c r="C2102" s="175" t="s">
        <v>1785</v>
      </c>
      <c r="D2102" s="147">
        <v>350</v>
      </c>
      <c r="E2102" s="151"/>
    </row>
    <row r="2103" spans="1:5" s="49" customFormat="1" ht="12.75" x14ac:dyDescent="0.2">
      <c r="A2103" s="154">
        <f t="shared" si="1"/>
        <v>76</v>
      </c>
      <c r="B2103" s="156" t="s">
        <v>1777</v>
      </c>
      <c r="C2103" s="175" t="s">
        <v>1786</v>
      </c>
      <c r="D2103" s="147">
        <v>250</v>
      </c>
      <c r="E2103" s="151"/>
    </row>
    <row r="2104" spans="1:5" s="49" customFormat="1" ht="12.75" x14ac:dyDescent="0.2">
      <c r="A2104" s="154">
        <f t="shared" si="1"/>
        <v>77</v>
      </c>
      <c r="B2104" s="156" t="s">
        <v>1766</v>
      </c>
      <c r="C2104" s="175" t="s">
        <v>1787</v>
      </c>
      <c r="D2104" s="147">
        <v>400</v>
      </c>
      <c r="E2104" s="151"/>
    </row>
    <row r="2105" spans="1:5" s="49" customFormat="1" ht="12.75" x14ac:dyDescent="0.2">
      <c r="A2105" s="154">
        <f t="shared" si="1"/>
        <v>78</v>
      </c>
      <c r="B2105" s="156" t="s">
        <v>1778</v>
      </c>
      <c r="C2105" s="175" t="s">
        <v>1788</v>
      </c>
      <c r="D2105" s="147">
        <v>1000</v>
      </c>
      <c r="E2105" s="151"/>
    </row>
    <row r="2106" spans="1:5" s="49" customFormat="1" ht="22.5" x14ac:dyDescent="0.2">
      <c r="A2106" s="154">
        <f t="shared" si="1"/>
        <v>79</v>
      </c>
      <c r="B2106" s="156" t="s">
        <v>1789</v>
      </c>
      <c r="C2106" s="175" t="s">
        <v>1790</v>
      </c>
      <c r="D2106" s="147">
        <v>85000</v>
      </c>
      <c r="E2106" s="151"/>
    </row>
    <row r="2107" spans="1:5" s="49" customFormat="1" ht="12.75" x14ac:dyDescent="0.2">
      <c r="A2107" s="154">
        <f t="shared" si="1"/>
        <v>80</v>
      </c>
      <c r="B2107" s="156" t="s">
        <v>1791</v>
      </c>
      <c r="C2107" s="175" t="s">
        <v>1792</v>
      </c>
      <c r="D2107" s="147">
        <v>84000</v>
      </c>
      <c r="E2107" s="151"/>
    </row>
    <row r="2108" spans="1:5" s="49" customFormat="1" ht="12.75" x14ac:dyDescent="0.2">
      <c r="A2108" s="154">
        <f t="shared" si="1"/>
        <v>81</v>
      </c>
      <c r="B2108" s="156" t="s">
        <v>1793</v>
      </c>
      <c r="C2108" s="175" t="s">
        <v>1741</v>
      </c>
      <c r="D2108" s="147">
        <v>25000</v>
      </c>
      <c r="E2108" s="151"/>
    </row>
    <row r="2109" spans="1:5" s="49" customFormat="1" ht="12.75" x14ac:dyDescent="0.2">
      <c r="A2109" s="154">
        <f t="shared" si="1"/>
        <v>82</v>
      </c>
      <c r="B2109" s="156" t="s">
        <v>1794</v>
      </c>
      <c r="C2109" s="175" t="s">
        <v>1795</v>
      </c>
      <c r="D2109" s="147">
        <v>14000</v>
      </c>
      <c r="E2109" s="151"/>
    </row>
    <row r="2110" spans="1:5" s="49" customFormat="1" ht="12.75" x14ac:dyDescent="0.2">
      <c r="A2110" s="154">
        <f t="shared" si="1"/>
        <v>83</v>
      </c>
      <c r="B2110" s="156" t="s">
        <v>1796</v>
      </c>
      <c r="C2110" s="175" t="s">
        <v>1741</v>
      </c>
      <c r="D2110" s="147">
        <v>4500</v>
      </c>
      <c r="E2110" s="151"/>
    </row>
    <row r="2111" spans="1:5" s="49" customFormat="1" ht="12.75" x14ac:dyDescent="0.2">
      <c r="A2111" s="154">
        <f t="shared" si="1"/>
        <v>84</v>
      </c>
      <c r="B2111" s="156" t="s">
        <v>1663</v>
      </c>
      <c r="C2111" s="175" t="s">
        <v>1797</v>
      </c>
      <c r="D2111" s="147">
        <v>900</v>
      </c>
      <c r="E2111" s="151"/>
    </row>
    <row r="2112" spans="1:5" s="49" customFormat="1" ht="12.75" x14ac:dyDescent="0.2">
      <c r="A2112" s="154">
        <f t="shared" si="1"/>
        <v>85</v>
      </c>
      <c r="B2112" s="156" t="s">
        <v>1694</v>
      </c>
      <c r="C2112" s="175" t="s">
        <v>1798</v>
      </c>
      <c r="D2112" s="147">
        <v>1000</v>
      </c>
      <c r="E2112" s="151"/>
    </row>
    <row r="2113" spans="1:5" s="49" customFormat="1" ht="12.75" x14ac:dyDescent="0.2">
      <c r="A2113" s="154">
        <f t="shared" si="1"/>
        <v>86</v>
      </c>
      <c r="B2113" s="156" t="s">
        <v>1799</v>
      </c>
      <c r="C2113" s="175" t="s">
        <v>1752</v>
      </c>
      <c r="D2113" s="147">
        <v>800</v>
      </c>
      <c r="E2113" s="151"/>
    </row>
    <row r="2114" spans="1:5" s="49" customFormat="1" ht="12.75" x14ac:dyDescent="0.2">
      <c r="A2114" s="154">
        <f t="shared" si="1"/>
        <v>87</v>
      </c>
      <c r="B2114" s="156" t="s">
        <v>1800</v>
      </c>
      <c r="C2114" s="175" t="s">
        <v>1801</v>
      </c>
      <c r="D2114" s="147">
        <v>350</v>
      </c>
      <c r="E2114" s="151"/>
    </row>
    <row r="2115" spans="1:5" s="49" customFormat="1" ht="12.75" x14ac:dyDescent="0.2">
      <c r="A2115" s="154">
        <f t="shared" si="1"/>
        <v>88</v>
      </c>
      <c r="B2115" s="156" t="s">
        <v>1802</v>
      </c>
      <c r="C2115" s="175" t="s">
        <v>1803</v>
      </c>
      <c r="D2115" s="147">
        <v>500</v>
      </c>
      <c r="E2115" s="151"/>
    </row>
    <row r="2116" spans="1:5" s="49" customFormat="1" ht="12.75" x14ac:dyDescent="0.2">
      <c r="A2116" s="154">
        <f t="shared" si="1"/>
        <v>89</v>
      </c>
      <c r="B2116" s="156" t="s">
        <v>1663</v>
      </c>
      <c r="C2116" s="175" t="s">
        <v>1804</v>
      </c>
      <c r="D2116" s="147">
        <v>850</v>
      </c>
      <c r="E2116" s="151"/>
    </row>
    <row r="2117" spans="1:5" s="49" customFormat="1" ht="12.75" x14ac:dyDescent="0.2">
      <c r="A2117" s="154">
        <f t="shared" si="1"/>
        <v>90</v>
      </c>
      <c r="B2117" s="156" t="s">
        <v>1663</v>
      </c>
      <c r="C2117" s="175" t="s">
        <v>1805</v>
      </c>
      <c r="D2117" s="147">
        <v>1400</v>
      </c>
      <c r="E2117" s="151"/>
    </row>
    <row r="2118" spans="1:5" s="49" customFormat="1" ht="12.75" x14ac:dyDescent="0.2">
      <c r="A2118" s="154">
        <f t="shared" si="1"/>
        <v>91</v>
      </c>
      <c r="B2118" s="156" t="s">
        <v>1726</v>
      </c>
      <c r="C2118" s="175" t="s">
        <v>1806</v>
      </c>
      <c r="D2118" s="147">
        <v>450</v>
      </c>
      <c r="E2118" s="151"/>
    </row>
    <row r="2119" spans="1:5" s="49" customFormat="1" ht="12.75" x14ac:dyDescent="0.2">
      <c r="A2119" s="154">
        <f t="shared" si="1"/>
        <v>92</v>
      </c>
      <c r="B2119" s="156" t="s">
        <v>1807</v>
      </c>
      <c r="C2119" s="175" t="s">
        <v>1808</v>
      </c>
      <c r="D2119" s="147">
        <v>5000</v>
      </c>
      <c r="E2119" s="151"/>
    </row>
    <row r="2120" spans="1:5" s="49" customFormat="1" ht="12.75" x14ac:dyDescent="0.2">
      <c r="A2120" s="154">
        <f t="shared" si="1"/>
        <v>93</v>
      </c>
      <c r="B2120" s="156" t="s">
        <v>1663</v>
      </c>
      <c r="C2120" s="175" t="s">
        <v>1809</v>
      </c>
      <c r="D2120" s="147">
        <v>900</v>
      </c>
      <c r="E2120" s="151"/>
    </row>
    <row r="2121" spans="1:5" s="49" customFormat="1" ht="12.75" x14ac:dyDescent="0.2">
      <c r="A2121" s="154">
        <f t="shared" si="1"/>
        <v>94</v>
      </c>
      <c r="B2121" s="156" t="s">
        <v>1663</v>
      </c>
      <c r="C2121" s="175" t="s">
        <v>1797</v>
      </c>
      <c r="D2121" s="147">
        <v>900</v>
      </c>
      <c r="E2121" s="151"/>
    </row>
    <row r="2122" spans="1:5" s="49" customFormat="1" ht="12.75" x14ac:dyDescent="0.2">
      <c r="A2122" s="154">
        <f t="shared" si="1"/>
        <v>95</v>
      </c>
      <c r="B2122" s="156" t="s">
        <v>1675</v>
      </c>
      <c r="C2122" s="175" t="s">
        <v>1769</v>
      </c>
      <c r="D2122" s="147">
        <v>800</v>
      </c>
      <c r="E2122" s="151"/>
    </row>
    <row r="2123" spans="1:5" s="49" customFormat="1" ht="12.75" x14ac:dyDescent="0.2">
      <c r="A2123" s="154">
        <f t="shared" si="1"/>
        <v>96</v>
      </c>
      <c r="B2123" s="156" t="s">
        <v>1663</v>
      </c>
      <c r="C2123" s="175" t="s">
        <v>1810</v>
      </c>
      <c r="D2123" s="147">
        <v>650</v>
      </c>
      <c r="E2123" s="151"/>
    </row>
    <row r="2124" spans="1:5" s="49" customFormat="1" ht="12.75" x14ac:dyDescent="0.2">
      <c r="A2124" s="154">
        <f t="shared" si="1"/>
        <v>97</v>
      </c>
      <c r="B2124" s="156" t="s">
        <v>1811</v>
      </c>
      <c r="C2124" s="175" t="s">
        <v>1741</v>
      </c>
      <c r="D2124" s="147">
        <v>8000</v>
      </c>
      <c r="E2124" s="151"/>
    </row>
    <row r="2125" spans="1:5" s="49" customFormat="1" ht="12.75" x14ac:dyDescent="0.2">
      <c r="A2125" s="154">
        <f t="shared" si="1"/>
        <v>98</v>
      </c>
      <c r="B2125" s="156" t="s">
        <v>1663</v>
      </c>
      <c r="C2125" s="175" t="s">
        <v>1812</v>
      </c>
      <c r="D2125" s="147">
        <v>650</v>
      </c>
      <c r="E2125" s="151"/>
    </row>
    <row r="2126" spans="1:5" s="49" customFormat="1" ht="22.5" x14ac:dyDescent="0.2">
      <c r="A2126" s="154">
        <f t="shared" si="1"/>
        <v>99</v>
      </c>
      <c r="B2126" s="156" t="s">
        <v>1813</v>
      </c>
      <c r="C2126" s="175" t="s">
        <v>1814</v>
      </c>
      <c r="D2126" s="147">
        <v>280000</v>
      </c>
      <c r="E2126" s="151"/>
    </row>
    <row r="2127" spans="1:5" s="49" customFormat="1" ht="12.75" x14ac:dyDescent="0.2">
      <c r="A2127" s="154">
        <f t="shared" si="1"/>
        <v>100</v>
      </c>
      <c r="B2127" s="156" t="s">
        <v>1815</v>
      </c>
      <c r="C2127" s="175" t="s">
        <v>1816</v>
      </c>
      <c r="D2127" s="147">
        <v>2300</v>
      </c>
      <c r="E2127" s="151"/>
    </row>
    <row r="2128" spans="1:5" s="49" customFormat="1" ht="12.75" x14ac:dyDescent="0.2">
      <c r="A2128" s="154">
        <f t="shared" si="1"/>
        <v>101</v>
      </c>
      <c r="B2128" s="156" t="s">
        <v>1715</v>
      </c>
      <c r="C2128" s="175" t="s">
        <v>1817</v>
      </c>
      <c r="D2128" s="147">
        <v>500</v>
      </c>
      <c r="E2128" s="151"/>
    </row>
    <row r="2129" spans="1:5" s="49" customFormat="1" ht="12.75" x14ac:dyDescent="0.2">
      <c r="A2129" s="154">
        <f t="shared" si="1"/>
        <v>102</v>
      </c>
      <c r="B2129" s="156" t="s">
        <v>1661</v>
      </c>
      <c r="C2129" s="175" t="s">
        <v>1818</v>
      </c>
      <c r="D2129" s="147">
        <v>400</v>
      </c>
      <c r="E2129" s="151"/>
    </row>
    <row r="2130" spans="1:5" s="49" customFormat="1" ht="12.75" x14ac:dyDescent="0.2">
      <c r="A2130" s="154">
        <f t="shared" si="1"/>
        <v>103</v>
      </c>
      <c r="B2130" s="156" t="s">
        <v>1663</v>
      </c>
      <c r="C2130" s="175" t="s">
        <v>1704</v>
      </c>
      <c r="D2130" s="147">
        <v>750</v>
      </c>
      <c r="E2130" s="151"/>
    </row>
    <row r="2131" spans="1:5" s="49" customFormat="1" ht="12.75" x14ac:dyDescent="0.2">
      <c r="A2131" s="154">
        <f t="shared" si="1"/>
        <v>104</v>
      </c>
      <c r="B2131" s="156" t="s">
        <v>1819</v>
      </c>
      <c r="C2131" s="175" t="s">
        <v>1820</v>
      </c>
      <c r="D2131" s="147">
        <v>15500</v>
      </c>
      <c r="E2131" s="151"/>
    </row>
    <row r="2132" spans="1:5" s="49" customFormat="1" ht="12.75" x14ac:dyDescent="0.2">
      <c r="A2132" s="154">
        <f t="shared" si="1"/>
        <v>105</v>
      </c>
      <c r="B2132" s="156" t="s">
        <v>1821</v>
      </c>
      <c r="C2132" s="175" t="s">
        <v>1822</v>
      </c>
      <c r="D2132" s="147">
        <v>700</v>
      </c>
      <c r="E2132" s="151"/>
    </row>
    <row r="2133" spans="1:5" s="49" customFormat="1" ht="12.75" x14ac:dyDescent="0.2">
      <c r="A2133" s="154">
        <f t="shared" si="1"/>
        <v>106</v>
      </c>
      <c r="B2133" s="156" t="s">
        <v>1823</v>
      </c>
      <c r="C2133" s="175" t="s">
        <v>1824</v>
      </c>
      <c r="D2133" s="147">
        <v>2800</v>
      </c>
      <c r="E2133" s="151"/>
    </row>
    <row r="2134" spans="1:5" s="49" customFormat="1" ht="12.75" x14ac:dyDescent="0.2">
      <c r="A2134" s="154">
        <f t="shared" si="1"/>
        <v>107</v>
      </c>
      <c r="B2134" s="156" t="s">
        <v>1737</v>
      </c>
      <c r="C2134" s="175" t="s">
        <v>1826</v>
      </c>
      <c r="D2134" s="147">
        <v>6500</v>
      </c>
      <c r="E2134" s="151"/>
    </row>
    <row r="2135" spans="1:5" s="49" customFormat="1" ht="12.75" x14ac:dyDescent="0.2">
      <c r="A2135" s="154">
        <f t="shared" si="1"/>
        <v>108</v>
      </c>
      <c r="B2135" s="156" t="s">
        <v>1827</v>
      </c>
      <c r="C2135" s="175" t="s">
        <v>1797</v>
      </c>
      <c r="D2135" s="147">
        <v>8000</v>
      </c>
      <c r="E2135" s="151"/>
    </row>
    <row r="2136" spans="1:5" s="49" customFormat="1" ht="12.75" x14ac:dyDescent="0.2">
      <c r="A2136" s="154">
        <f t="shared" si="1"/>
        <v>109</v>
      </c>
      <c r="B2136" s="156" t="s">
        <v>1658</v>
      </c>
      <c r="C2136" s="175" t="s">
        <v>1828</v>
      </c>
      <c r="D2136" s="147">
        <v>1000</v>
      </c>
      <c r="E2136" s="151"/>
    </row>
    <row r="2137" spans="1:5" s="49" customFormat="1" ht="12.75" x14ac:dyDescent="0.2">
      <c r="A2137" s="154">
        <f t="shared" si="1"/>
        <v>110</v>
      </c>
      <c r="B2137" s="156" t="s">
        <v>1663</v>
      </c>
      <c r="C2137" s="175" t="s">
        <v>1829</v>
      </c>
      <c r="D2137" s="147">
        <v>750</v>
      </c>
      <c r="E2137" s="151"/>
    </row>
    <row r="2138" spans="1:5" s="49" customFormat="1" ht="12.75" x14ac:dyDescent="0.2">
      <c r="A2138" s="154">
        <f t="shared" si="1"/>
        <v>111</v>
      </c>
      <c r="B2138" s="156" t="s">
        <v>1726</v>
      </c>
      <c r="C2138" s="175" t="s">
        <v>1808</v>
      </c>
      <c r="D2138" s="147">
        <v>8000</v>
      </c>
      <c r="E2138" s="151"/>
    </row>
    <row r="2139" spans="1:5" s="49" customFormat="1" ht="12.75" x14ac:dyDescent="0.2">
      <c r="A2139" s="154">
        <f t="shared" si="1"/>
        <v>112</v>
      </c>
      <c r="B2139" s="156" t="s">
        <v>1830</v>
      </c>
      <c r="C2139" s="175" t="s">
        <v>1831</v>
      </c>
      <c r="D2139" s="147">
        <v>37000</v>
      </c>
      <c r="E2139" s="151"/>
    </row>
    <row r="2140" spans="1:5" s="49" customFormat="1" ht="12.75" x14ac:dyDescent="0.2">
      <c r="A2140" s="154">
        <f t="shared" si="1"/>
        <v>113</v>
      </c>
      <c r="B2140" s="156" t="s">
        <v>1666</v>
      </c>
      <c r="C2140" s="175" t="s">
        <v>1818</v>
      </c>
      <c r="D2140" s="147">
        <v>6000</v>
      </c>
      <c r="E2140" s="151"/>
    </row>
    <row r="2141" spans="1:5" s="49" customFormat="1" ht="12.75" x14ac:dyDescent="0.2">
      <c r="A2141" s="154">
        <f t="shared" si="1"/>
        <v>114</v>
      </c>
      <c r="B2141" s="156" t="s">
        <v>1832</v>
      </c>
      <c r="C2141" s="175" t="s">
        <v>1833</v>
      </c>
      <c r="D2141" s="147">
        <v>90000</v>
      </c>
      <c r="E2141" s="151"/>
    </row>
    <row r="2142" spans="1:5" s="49" customFormat="1" ht="22.5" x14ac:dyDescent="0.2">
      <c r="A2142" s="154">
        <f t="shared" si="1"/>
        <v>115</v>
      </c>
      <c r="B2142" s="156" t="s">
        <v>1834</v>
      </c>
      <c r="C2142" s="175" t="s">
        <v>1835</v>
      </c>
      <c r="D2142" s="147">
        <v>50000</v>
      </c>
      <c r="E2142" s="151"/>
    </row>
    <row r="2143" spans="1:5" s="49" customFormat="1" ht="12.75" x14ac:dyDescent="0.2">
      <c r="A2143" s="154">
        <f t="shared" si="1"/>
        <v>116</v>
      </c>
      <c r="B2143" s="156" t="s">
        <v>1836</v>
      </c>
      <c r="C2143" s="175" t="s">
        <v>1837</v>
      </c>
      <c r="D2143" s="147">
        <v>5000</v>
      </c>
      <c r="E2143" s="151"/>
    </row>
    <row r="2144" spans="1:5" s="49" customFormat="1" ht="12.75" x14ac:dyDescent="0.2">
      <c r="A2144" s="154">
        <f t="shared" si="1"/>
        <v>117</v>
      </c>
      <c r="B2144" s="156" t="s">
        <v>1836</v>
      </c>
      <c r="C2144" s="175" t="s">
        <v>1838</v>
      </c>
      <c r="D2144" s="147">
        <v>3500</v>
      </c>
      <c r="E2144" s="151"/>
    </row>
    <row r="2145" spans="1:5" s="49" customFormat="1" ht="12.75" x14ac:dyDescent="0.2">
      <c r="A2145" s="154">
        <f t="shared" si="1"/>
        <v>118</v>
      </c>
      <c r="B2145" s="156" t="s">
        <v>1839</v>
      </c>
      <c r="C2145" s="175" t="s">
        <v>1840</v>
      </c>
      <c r="D2145" s="147">
        <v>4500</v>
      </c>
      <c r="E2145" s="151"/>
    </row>
    <row r="2146" spans="1:5" s="49" customFormat="1" ht="12.75" x14ac:dyDescent="0.2">
      <c r="A2146" s="154">
        <f t="shared" si="1"/>
        <v>119</v>
      </c>
      <c r="B2146" s="156" t="s">
        <v>1841</v>
      </c>
      <c r="C2146" s="175" t="s">
        <v>1842</v>
      </c>
      <c r="D2146" s="147">
        <v>11000</v>
      </c>
      <c r="E2146" s="151"/>
    </row>
    <row r="2147" spans="1:5" s="49" customFormat="1" ht="12.75" x14ac:dyDescent="0.2">
      <c r="A2147" s="154">
        <f t="shared" si="1"/>
        <v>120</v>
      </c>
      <c r="B2147" s="156" t="s">
        <v>1845</v>
      </c>
      <c r="C2147" s="175"/>
      <c r="D2147" s="147">
        <v>1100</v>
      </c>
      <c r="E2147" s="151"/>
    </row>
    <row r="2148" spans="1:5" s="49" customFormat="1" ht="12.75" x14ac:dyDescent="0.2">
      <c r="A2148" s="154">
        <f t="shared" si="1"/>
        <v>121</v>
      </c>
      <c r="B2148" s="156" t="s">
        <v>1726</v>
      </c>
      <c r="C2148" s="175" t="s">
        <v>1846</v>
      </c>
      <c r="D2148" s="147">
        <v>180</v>
      </c>
      <c r="E2148" s="151"/>
    </row>
    <row r="2149" spans="1:5" s="49" customFormat="1" ht="12.75" x14ac:dyDescent="0.2">
      <c r="A2149" s="154">
        <f t="shared" si="1"/>
        <v>122</v>
      </c>
      <c r="B2149" s="156" t="s">
        <v>1715</v>
      </c>
      <c r="C2149" s="175" t="s">
        <v>1847</v>
      </c>
      <c r="D2149" s="147">
        <v>500</v>
      </c>
      <c r="E2149" s="151"/>
    </row>
    <row r="2150" spans="1:5" s="49" customFormat="1" ht="12.75" x14ac:dyDescent="0.2">
      <c r="A2150" s="154">
        <f t="shared" si="1"/>
        <v>123</v>
      </c>
      <c r="B2150" s="156" t="s">
        <v>1848</v>
      </c>
      <c r="C2150" s="175" t="s">
        <v>1849</v>
      </c>
      <c r="D2150" s="147">
        <v>300</v>
      </c>
      <c r="E2150" s="151"/>
    </row>
    <row r="2151" spans="1:5" s="49" customFormat="1" ht="12.75" x14ac:dyDescent="0.2">
      <c r="A2151" s="154">
        <f t="shared" si="1"/>
        <v>124</v>
      </c>
      <c r="B2151" s="156" t="s">
        <v>1825</v>
      </c>
      <c r="C2151" s="175" t="s">
        <v>1850</v>
      </c>
      <c r="D2151" s="147">
        <v>3100</v>
      </c>
      <c r="E2151" s="151"/>
    </row>
    <row r="2152" spans="1:5" s="49" customFormat="1" ht="12.75" x14ac:dyDescent="0.2">
      <c r="A2152" s="154">
        <f t="shared" si="1"/>
        <v>125</v>
      </c>
      <c r="B2152" s="156" t="s">
        <v>1711</v>
      </c>
      <c r="C2152" s="175" t="s">
        <v>1851</v>
      </c>
      <c r="D2152" s="147">
        <v>500</v>
      </c>
      <c r="E2152" s="151"/>
    </row>
    <row r="2153" spans="1:5" s="49" customFormat="1" ht="12.75" x14ac:dyDescent="0.2">
      <c r="A2153" s="154">
        <f t="shared" si="1"/>
        <v>126</v>
      </c>
      <c r="B2153" s="156" t="s">
        <v>1852</v>
      </c>
      <c r="C2153" s="175" t="s">
        <v>1719</v>
      </c>
      <c r="D2153" s="147">
        <v>400</v>
      </c>
      <c r="E2153" s="151"/>
    </row>
    <row r="2154" spans="1:5" s="49" customFormat="1" ht="12.75" x14ac:dyDescent="0.2">
      <c r="A2154" s="154">
        <f t="shared" si="1"/>
        <v>127</v>
      </c>
      <c r="B2154" s="156" t="s">
        <v>1853</v>
      </c>
      <c r="C2154" s="175" t="s">
        <v>1854</v>
      </c>
      <c r="D2154" s="147">
        <v>4500</v>
      </c>
      <c r="E2154" s="151"/>
    </row>
    <row r="2155" spans="1:5" s="49" customFormat="1" ht="12.75" x14ac:dyDescent="0.2">
      <c r="A2155" s="154">
        <f t="shared" si="1"/>
        <v>128</v>
      </c>
      <c r="B2155" s="156" t="s">
        <v>1679</v>
      </c>
      <c r="C2155" s="175" t="s">
        <v>1798</v>
      </c>
      <c r="D2155" s="147">
        <v>3500</v>
      </c>
      <c r="E2155" s="151"/>
    </row>
    <row r="2156" spans="1:5" s="49" customFormat="1" ht="12.75" x14ac:dyDescent="0.2">
      <c r="A2156" s="154">
        <f t="shared" si="1"/>
        <v>129</v>
      </c>
      <c r="B2156" s="156" t="s">
        <v>1658</v>
      </c>
      <c r="C2156" s="175" t="s">
        <v>1855</v>
      </c>
      <c r="D2156" s="147">
        <v>600</v>
      </c>
      <c r="E2156" s="151"/>
    </row>
    <row r="2157" spans="1:5" s="49" customFormat="1" ht="12.75" x14ac:dyDescent="0.2">
      <c r="A2157" s="154">
        <f t="shared" si="1"/>
        <v>130</v>
      </c>
      <c r="B2157" s="156" t="s">
        <v>1843</v>
      </c>
      <c r="C2157" s="175" t="s">
        <v>1844</v>
      </c>
      <c r="D2157" s="147">
        <v>5500</v>
      </c>
      <c r="E2157" s="151"/>
    </row>
    <row r="2158" spans="1:5" s="49" customFormat="1" ht="12.75" x14ac:dyDescent="0.2">
      <c r="A2158" s="154">
        <f t="shared" ref="A2158:A2159" si="2">A2157+1</f>
        <v>131</v>
      </c>
      <c r="B2158" s="156" t="s">
        <v>1856</v>
      </c>
      <c r="C2158" s="175" t="s">
        <v>1741</v>
      </c>
      <c r="D2158" s="147">
        <v>18000</v>
      </c>
      <c r="E2158" s="151"/>
    </row>
    <row r="2159" spans="1:5" s="49" customFormat="1" ht="12.75" x14ac:dyDescent="0.2">
      <c r="A2159" s="154">
        <f t="shared" si="2"/>
        <v>132</v>
      </c>
      <c r="B2159" s="156" t="s">
        <v>1709</v>
      </c>
      <c r="C2159" s="175" t="s">
        <v>1857</v>
      </c>
      <c r="D2159" s="147">
        <v>18000</v>
      </c>
      <c r="E2159" s="151"/>
    </row>
    <row r="2160" spans="1:5" s="49" customFormat="1" ht="12.75" x14ac:dyDescent="0.2">
      <c r="A2160" s="154"/>
      <c r="B2160" s="157" t="s">
        <v>1859</v>
      </c>
      <c r="C2160" s="176"/>
      <c r="D2160" s="147"/>
      <c r="E2160" s="151"/>
    </row>
    <row r="2161" spans="1:5" s="49" customFormat="1" ht="22.5" x14ac:dyDescent="0.2">
      <c r="A2161" s="154">
        <v>133</v>
      </c>
      <c r="B2161" s="156"/>
      <c r="C2161" s="175" t="s">
        <v>1860</v>
      </c>
      <c r="D2161" s="147">
        <v>7500</v>
      </c>
      <c r="E2161" s="151"/>
    </row>
    <row r="2162" spans="1:5" s="49" customFormat="1" ht="22.5" x14ac:dyDescent="0.2">
      <c r="A2162" s="154">
        <f>A2161+1</f>
        <v>134</v>
      </c>
      <c r="B2162" s="156"/>
      <c r="C2162" s="175" t="s">
        <v>1861</v>
      </c>
      <c r="D2162" s="147">
        <v>3000</v>
      </c>
      <c r="E2162" s="151"/>
    </row>
    <row r="2163" spans="1:5" s="49" customFormat="1" ht="12.75" x14ac:dyDescent="0.2">
      <c r="A2163" s="154">
        <f t="shared" ref="A2163:A2165" si="3">A2162+1</f>
        <v>135</v>
      </c>
      <c r="B2163" s="156"/>
      <c r="C2163" s="175" t="s">
        <v>1862</v>
      </c>
      <c r="D2163" s="147">
        <v>11000</v>
      </c>
      <c r="E2163" s="151"/>
    </row>
    <row r="2164" spans="1:5" s="49" customFormat="1" ht="12.75" x14ac:dyDescent="0.2">
      <c r="A2164" s="154">
        <f t="shared" si="3"/>
        <v>136</v>
      </c>
      <c r="B2164" s="156"/>
      <c r="C2164" s="175" t="s">
        <v>1863</v>
      </c>
      <c r="D2164" s="147">
        <v>35000</v>
      </c>
      <c r="E2164" s="151"/>
    </row>
    <row r="2165" spans="1:5" s="49" customFormat="1" ht="22.5" x14ac:dyDescent="0.2">
      <c r="A2165" s="154">
        <f t="shared" si="3"/>
        <v>137</v>
      </c>
      <c r="B2165" s="156"/>
      <c r="C2165" s="175" t="s">
        <v>1864</v>
      </c>
      <c r="D2165" s="147">
        <v>36000</v>
      </c>
      <c r="E2165" s="151"/>
    </row>
    <row r="2166" spans="1:5" s="49" customFormat="1" ht="12.75" x14ac:dyDescent="0.2">
      <c r="A2166" s="154"/>
      <c r="B2166" s="157" t="s">
        <v>1865</v>
      </c>
      <c r="C2166" s="176"/>
      <c r="D2166" s="147"/>
      <c r="E2166" s="151"/>
    </row>
    <row r="2167" spans="1:5" s="49" customFormat="1" ht="12.75" x14ac:dyDescent="0.2">
      <c r="A2167" s="154">
        <v>138</v>
      </c>
      <c r="B2167" s="156" t="s">
        <v>1866</v>
      </c>
      <c r="C2167" s="175" t="s">
        <v>1867</v>
      </c>
      <c r="D2167" s="147">
        <v>40000</v>
      </c>
      <c r="E2167" s="151"/>
    </row>
    <row r="2168" spans="1:5" s="49" customFormat="1" ht="12.75" x14ac:dyDescent="0.2">
      <c r="A2168" s="154">
        <f t="shared" ref="A2168:A2172" si="4">A2167+1</f>
        <v>139</v>
      </c>
      <c r="B2168" s="156" t="s">
        <v>1868</v>
      </c>
      <c r="C2168" s="175" t="s">
        <v>1869</v>
      </c>
      <c r="D2168" s="147">
        <v>178000</v>
      </c>
      <c r="E2168" s="151"/>
    </row>
    <row r="2169" spans="1:5" s="49" customFormat="1" ht="12.75" x14ac:dyDescent="0.2">
      <c r="A2169" s="154">
        <f t="shared" si="4"/>
        <v>140</v>
      </c>
      <c r="B2169" s="156" t="s">
        <v>1868</v>
      </c>
      <c r="C2169" s="175" t="s">
        <v>1870</v>
      </c>
      <c r="D2169" s="147">
        <v>178000</v>
      </c>
      <c r="E2169" s="151"/>
    </row>
    <row r="2170" spans="1:5" s="49" customFormat="1" ht="12.75" x14ac:dyDescent="0.2">
      <c r="A2170" s="154">
        <f t="shared" si="4"/>
        <v>141</v>
      </c>
      <c r="B2170" s="156" t="s">
        <v>1871</v>
      </c>
      <c r="C2170" s="175" t="s">
        <v>1872</v>
      </c>
      <c r="D2170" s="147">
        <v>77000</v>
      </c>
      <c r="E2170" s="151"/>
    </row>
    <row r="2171" spans="1:5" s="49" customFormat="1" ht="12.75" x14ac:dyDescent="0.2">
      <c r="A2171" s="154">
        <f t="shared" si="4"/>
        <v>142</v>
      </c>
      <c r="B2171" s="156" t="s">
        <v>1873</v>
      </c>
      <c r="C2171" s="175" t="s">
        <v>1874</v>
      </c>
      <c r="D2171" s="147">
        <v>54000</v>
      </c>
      <c r="E2171" s="151"/>
    </row>
    <row r="2172" spans="1:5" s="49" customFormat="1" ht="22.5" x14ac:dyDescent="0.2">
      <c r="A2172" s="154">
        <f t="shared" si="4"/>
        <v>143</v>
      </c>
      <c r="B2172" s="156" t="s">
        <v>1875</v>
      </c>
      <c r="C2172" s="175" t="s">
        <v>1876</v>
      </c>
      <c r="D2172" s="147">
        <v>79000</v>
      </c>
      <c r="E2172" s="151"/>
    </row>
    <row r="2173" spans="1:5" s="49" customFormat="1" ht="12.75" x14ac:dyDescent="0.2">
      <c r="A2173" s="154"/>
      <c r="B2173" s="157" t="s">
        <v>1877</v>
      </c>
      <c r="C2173" s="176"/>
      <c r="D2173" s="147"/>
      <c r="E2173" s="151"/>
    </row>
    <row r="2174" spans="1:5" s="49" customFormat="1" ht="12.75" x14ac:dyDescent="0.2">
      <c r="A2174" s="154">
        <v>144</v>
      </c>
      <c r="B2174" s="156" t="s">
        <v>1878</v>
      </c>
      <c r="C2174" s="175" t="s">
        <v>1879</v>
      </c>
      <c r="D2174" s="147">
        <v>8000</v>
      </c>
      <c r="E2174" s="151"/>
    </row>
    <row r="2175" spans="1:5" s="49" customFormat="1" ht="12.75" x14ac:dyDescent="0.2">
      <c r="A2175" s="154">
        <v>145</v>
      </c>
      <c r="B2175" s="156"/>
      <c r="C2175" s="175" t="s">
        <v>1880</v>
      </c>
      <c r="D2175" s="147">
        <v>56000</v>
      </c>
      <c r="E2175" s="151"/>
    </row>
    <row r="2176" spans="1:5" s="49" customFormat="1" ht="12.75" x14ac:dyDescent="0.2">
      <c r="A2176" s="154">
        <v>146</v>
      </c>
      <c r="B2176" s="156" t="s">
        <v>1881</v>
      </c>
      <c r="C2176" s="175" t="s">
        <v>1882</v>
      </c>
      <c r="D2176" s="147">
        <v>400</v>
      </c>
      <c r="E2176" s="151"/>
    </row>
    <row r="2177" spans="1:7" s="1" customFormat="1" ht="12.75" x14ac:dyDescent="0.2">
      <c r="A2177" s="14" t="s">
        <v>3</v>
      </c>
      <c r="B2177" s="2"/>
      <c r="C2177" s="165" t="s">
        <v>8</v>
      </c>
      <c r="D2177" s="195">
        <v>41544</v>
      </c>
      <c r="E2177" s="190"/>
    </row>
    <row r="2178" spans="1:7" s="1" customFormat="1" ht="12.75" x14ac:dyDescent="0.2">
      <c r="A2178" s="11"/>
      <c r="B2178" s="3"/>
      <c r="C2178" s="165" t="s">
        <v>9</v>
      </c>
      <c r="D2178" s="199" t="s">
        <v>21</v>
      </c>
      <c r="E2178" s="200"/>
    </row>
    <row r="2179" spans="1:7" s="1" customFormat="1" ht="12.75" x14ac:dyDescent="0.2">
      <c r="A2179" s="11"/>
      <c r="B2179" s="5" t="s">
        <v>12</v>
      </c>
      <c r="C2179" s="165" t="s">
        <v>10</v>
      </c>
      <c r="D2179" s="201"/>
      <c r="E2179" s="201"/>
    </row>
    <row r="2180" spans="1:7" x14ac:dyDescent="0.25">
      <c r="A2180" s="12"/>
      <c r="B2180" s="31"/>
      <c r="C2180" s="165" t="s">
        <v>11</v>
      </c>
      <c r="D2180" s="202"/>
      <c r="E2180" s="203"/>
    </row>
    <row r="2181" spans="1:7" s="1" customFormat="1" ht="12.75" x14ac:dyDescent="0.2">
      <c r="A2181" s="53"/>
      <c r="B2181" s="54"/>
      <c r="C2181" s="170"/>
      <c r="D2181" s="55"/>
      <c r="E2181" s="55"/>
    </row>
    <row r="2182" spans="1:7" s="16" customFormat="1" ht="18.75" x14ac:dyDescent="0.3">
      <c r="A2182" s="183" t="s">
        <v>47</v>
      </c>
      <c r="B2182" s="184"/>
      <c r="C2182" s="185"/>
      <c r="D2182" s="186">
        <f>C40+C52+C159</f>
        <v>133657363</v>
      </c>
      <c r="E2182" s="187"/>
    </row>
    <row r="2184" spans="1:7" ht="18.75" x14ac:dyDescent="0.3">
      <c r="A2184" s="227" t="s">
        <v>14</v>
      </c>
      <c r="B2184" s="227"/>
      <c r="C2184" s="227"/>
      <c r="D2184" s="227"/>
      <c r="E2184" s="227"/>
    </row>
    <row r="2186" spans="1:7" x14ac:dyDescent="0.25">
      <c r="A2186" s="206" t="s">
        <v>181</v>
      </c>
      <c r="B2186" s="206"/>
      <c r="C2186" s="207">
        <f>D2189+D2190+D2191+D2192+D2193+D2194</f>
        <v>302929.78500000003</v>
      </c>
      <c r="D2186" s="207"/>
      <c r="E2186" s="6"/>
      <c r="G2186" s="60"/>
    </row>
    <row r="2187" spans="1:7" s="1" customFormat="1" ht="12.75" x14ac:dyDescent="0.2">
      <c r="A2187" s="196" t="s">
        <v>2</v>
      </c>
      <c r="B2187" s="197" t="s">
        <v>4</v>
      </c>
      <c r="C2187" s="198" t="s">
        <v>5</v>
      </c>
      <c r="D2187" s="197" t="s">
        <v>6</v>
      </c>
      <c r="E2187" s="197" t="s">
        <v>7</v>
      </c>
    </row>
    <row r="2188" spans="1:7" s="1" customFormat="1" ht="12.75" x14ac:dyDescent="0.2">
      <c r="A2188" s="196"/>
      <c r="B2188" s="197"/>
      <c r="C2188" s="198"/>
      <c r="D2188" s="197"/>
      <c r="E2188" s="197"/>
    </row>
    <row r="2189" spans="1:7" s="63" customFormat="1" ht="12.75" x14ac:dyDescent="0.2">
      <c r="A2189" s="18" t="s">
        <v>35</v>
      </c>
      <c r="B2189" s="64" t="s">
        <v>188</v>
      </c>
      <c r="C2189" s="177">
        <v>19317.16</v>
      </c>
      <c r="D2189" s="62">
        <f>C2189*0.5</f>
        <v>9658.58</v>
      </c>
      <c r="E2189" s="18" t="s">
        <v>20</v>
      </c>
    </row>
    <row r="2190" spans="1:7" s="63" customFormat="1" ht="12.75" x14ac:dyDescent="0.2">
      <c r="A2190" s="65" t="s">
        <v>70</v>
      </c>
      <c r="B2190" s="79" t="s">
        <v>189</v>
      </c>
      <c r="C2190" s="177">
        <v>42077.59</v>
      </c>
      <c r="D2190" s="62">
        <f t="shared" ref="D2190:D2194" si="5">C2190*0.5</f>
        <v>21038.794999999998</v>
      </c>
      <c r="E2190" s="18" t="s">
        <v>20</v>
      </c>
    </row>
    <row r="2191" spans="1:7" s="63" customFormat="1" ht="12.75" x14ac:dyDescent="0.2">
      <c r="A2191" s="18" t="s">
        <v>184</v>
      </c>
      <c r="B2191" s="79" t="s">
        <v>190</v>
      </c>
      <c r="C2191" s="177">
        <v>160884.14000000001</v>
      </c>
      <c r="D2191" s="62">
        <f t="shared" si="5"/>
        <v>80442.070000000007</v>
      </c>
      <c r="E2191" s="18" t="s">
        <v>20</v>
      </c>
    </row>
    <row r="2192" spans="1:7" s="63" customFormat="1" ht="12.75" x14ac:dyDescent="0.2">
      <c r="A2192" s="18" t="s">
        <v>185</v>
      </c>
      <c r="B2192" s="79" t="s">
        <v>191</v>
      </c>
      <c r="C2192" s="177">
        <v>157010.9</v>
      </c>
      <c r="D2192" s="62">
        <f t="shared" si="5"/>
        <v>78505.45</v>
      </c>
      <c r="E2192" s="18" t="s">
        <v>20</v>
      </c>
    </row>
    <row r="2193" spans="1:5" s="63" customFormat="1" ht="12.75" x14ac:dyDescent="0.2">
      <c r="A2193" s="18" t="s">
        <v>186</v>
      </c>
      <c r="B2193" s="79" t="s">
        <v>192</v>
      </c>
      <c r="C2193" s="177">
        <v>150278.71</v>
      </c>
      <c r="D2193" s="62">
        <f t="shared" si="5"/>
        <v>75139.354999999996</v>
      </c>
      <c r="E2193" s="18" t="s">
        <v>20</v>
      </c>
    </row>
    <row r="2194" spans="1:5" s="63" customFormat="1" ht="12.75" x14ac:dyDescent="0.2">
      <c r="A2194" s="18" t="s">
        <v>187</v>
      </c>
      <c r="B2194" s="79" t="s">
        <v>193</v>
      </c>
      <c r="C2194" s="177">
        <v>76291.070000000007</v>
      </c>
      <c r="D2194" s="62">
        <f t="shared" si="5"/>
        <v>38145.535000000003</v>
      </c>
      <c r="E2194" s="18" t="s">
        <v>20</v>
      </c>
    </row>
    <row r="2195" spans="1:5" s="1" customFormat="1" ht="15" customHeight="1" x14ac:dyDescent="0.2">
      <c r="A2195" s="14" t="s">
        <v>3</v>
      </c>
      <c r="B2195" s="2"/>
      <c r="C2195" s="178" t="s">
        <v>8</v>
      </c>
      <c r="D2195" s="235">
        <v>41544</v>
      </c>
      <c r="E2195" s="201"/>
    </row>
    <row r="2196" spans="1:5" s="1" customFormat="1" ht="12.75" x14ac:dyDescent="0.2">
      <c r="A2196" s="39"/>
      <c r="B2196" s="41"/>
      <c r="C2196" s="178" t="s">
        <v>9</v>
      </c>
      <c r="D2196" s="199" t="s">
        <v>21</v>
      </c>
      <c r="E2196" s="200"/>
    </row>
    <row r="2197" spans="1:5" s="1" customFormat="1" ht="12.75" x14ac:dyDescent="0.2">
      <c r="A2197" s="40"/>
      <c r="B2197" s="5" t="s">
        <v>12</v>
      </c>
      <c r="C2197" s="178" t="s">
        <v>10</v>
      </c>
      <c r="D2197" s="201"/>
      <c r="E2197" s="201"/>
    </row>
    <row r="2198" spans="1:5" s="1" customFormat="1" ht="12.75" x14ac:dyDescent="0.2">
      <c r="A2198" s="12"/>
      <c r="B2198" s="31"/>
      <c r="C2198" s="178" t="s">
        <v>11</v>
      </c>
      <c r="D2198" s="202"/>
      <c r="E2198" s="203"/>
    </row>
    <row r="2200" spans="1:5" x14ac:dyDescent="0.25">
      <c r="A2200" s="206" t="s">
        <v>182</v>
      </c>
      <c r="B2200" s="206"/>
      <c r="C2200" s="207">
        <f>D2203</f>
        <v>54841.07</v>
      </c>
      <c r="D2200" s="207"/>
      <c r="E2200" s="22"/>
    </row>
    <row r="2201" spans="1:5" s="1" customFormat="1" ht="12.75" x14ac:dyDescent="0.2">
      <c r="A2201" s="196" t="s">
        <v>2</v>
      </c>
      <c r="B2201" s="197" t="s">
        <v>4</v>
      </c>
      <c r="C2201" s="198" t="s">
        <v>5</v>
      </c>
      <c r="D2201" s="197" t="s">
        <v>6</v>
      </c>
      <c r="E2201" s="197" t="s">
        <v>7</v>
      </c>
    </row>
    <row r="2202" spans="1:5" s="1" customFormat="1" ht="12.75" x14ac:dyDescent="0.2">
      <c r="A2202" s="196"/>
      <c r="B2202" s="197"/>
      <c r="C2202" s="198"/>
      <c r="D2202" s="197"/>
      <c r="E2202" s="197"/>
    </row>
    <row r="2203" spans="1:5" s="1" customFormat="1" ht="12.75" x14ac:dyDescent="0.2">
      <c r="A2203" s="20" t="s">
        <v>34</v>
      </c>
      <c r="B2203" s="26" t="s">
        <v>183</v>
      </c>
      <c r="C2203" s="179">
        <v>109682.14</v>
      </c>
      <c r="D2203" s="15">
        <f>0.5*C2203</f>
        <v>54841.07</v>
      </c>
      <c r="E2203" s="18" t="s">
        <v>20</v>
      </c>
    </row>
    <row r="2204" spans="1:5" s="1" customFormat="1" ht="15" customHeight="1" x14ac:dyDescent="0.2">
      <c r="A2204" s="14" t="s">
        <v>3</v>
      </c>
      <c r="B2204" s="2"/>
      <c r="C2204" s="178" t="s">
        <v>8</v>
      </c>
      <c r="D2204" s="235">
        <v>41544</v>
      </c>
      <c r="E2204" s="201"/>
    </row>
    <row r="2205" spans="1:5" s="1" customFormat="1" ht="12.75" x14ac:dyDescent="0.2">
      <c r="A2205" s="39"/>
      <c r="B2205" s="3"/>
      <c r="C2205" s="178" t="s">
        <v>9</v>
      </c>
      <c r="D2205" s="199" t="s">
        <v>21</v>
      </c>
      <c r="E2205" s="200"/>
    </row>
    <row r="2206" spans="1:5" s="1" customFormat="1" ht="12.75" x14ac:dyDescent="0.2">
      <c r="A2206" s="40"/>
      <c r="B2206" s="5" t="s">
        <v>12</v>
      </c>
      <c r="C2206" s="178" t="s">
        <v>10</v>
      </c>
      <c r="D2206" s="201"/>
      <c r="E2206" s="201"/>
    </row>
    <row r="2207" spans="1:5" s="1" customFormat="1" ht="12.75" x14ac:dyDescent="0.2">
      <c r="A2207" s="12"/>
      <c r="B2207" s="4"/>
      <c r="C2207" s="178" t="s">
        <v>11</v>
      </c>
      <c r="D2207" s="202"/>
      <c r="E2207" s="203"/>
    </row>
    <row r="2209" spans="1:7" s="16" customFormat="1" ht="18.75" x14ac:dyDescent="0.3">
      <c r="A2209" s="183" t="s">
        <v>30</v>
      </c>
      <c r="B2209" s="184"/>
      <c r="C2209" s="185"/>
      <c r="D2209" s="186">
        <f>C2200+C2186</f>
        <v>357770.85500000004</v>
      </c>
      <c r="E2209" s="187"/>
    </row>
    <row r="2210" spans="1:7" s="1" customFormat="1" ht="26.25" customHeight="1" x14ac:dyDescent="0.2">
      <c r="A2210" s="234" t="s">
        <v>194</v>
      </c>
      <c r="B2210" s="234"/>
      <c r="C2210" s="234"/>
      <c r="D2210" s="234"/>
      <c r="E2210" s="234"/>
    </row>
    <row r="2212" spans="1:7" ht="18.75" x14ac:dyDescent="0.3">
      <c r="A2212" s="232" t="s">
        <v>15</v>
      </c>
      <c r="B2212" s="252"/>
      <c r="C2212" s="252"/>
      <c r="D2212" s="252"/>
      <c r="E2212" s="233"/>
    </row>
    <row r="2214" spans="1:7" x14ac:dyDescent="0.25">
      <c r="A2214" s="214" t="s">
        <v>75</v>
      </c>
      <c r="B2214" s="215"/>
      <c r="C2214" s="216">
        <f>D2217</f>
        <v>2686368</v>
      </c>
      <c r="D2214" s="217"/>
      <c r="E2214" s="6"/>
      <c r="G2214" s="60"/>
    </row>
    <row r="2215" spans="1:7" s="63" customFormat="1" ht="12.75" x14ac:dyDescent="0.2">
      <c r="A2215" s="225" t="s">
        <v>2</v>
      </c>
      <c r="B2215" s="194" t="s">
        <v>4</v>
      </c>
      <c r="C2215" s="193" t="s">
        <v>38</v>
      </c>
      <c r="D2215" s="194" t="s">
        <v>6</v>
      </c>
      <c r="E2215" s="194" t="s">
        <v>7</v>
      </c>
    </row>
    <row r="2216" spans="1:7" s="63" customFormat="1" ht="12.75" x14ac:dyDescent="0.2">
      <c r="A2216" s="225"/>
      <c r="B2216" s="194"/>
      <c r="C2216" s="193"/>
      <c r="D2216" s="194"/>
      <c r="E2216" s="194"/>
    </row>
    <row r="2217" spans="1:7" s="63" customFormat="1" ht="12.75" x14ac:dyDescent="0.2">
      <c r="A2217" s="78" t="s">
        <v>36</v>
      </c>
      <c r="B2217" s="77" t="s">
        <v>202</v>
      </c>
      <c r="C2217" s="177">
        <f>SUM(D2219:D2244)</f>
        <v>3357960</v>
      </c>
      <c r="D2217" s="62">
        <f>C2217*0.8</f>
        <v>2686368</v>
      </c>
      <c r="E2217" s="78" t="s">
        <v>20</v>
      </c>
      <c r="G2217" s="82"/>
    </row>
    <row r="2218" spans="1:7" s="63" customFormat="1" ht="12.75" x14ac:dyDescent="0.2">
      <c r="A2218" s="35"/>
      <c r="B2218" s="96" t="s">
        <v>239</v>
      </c>
      <c r="C2218" s="180" t="s">
        <v>301</v>
      </c>
      <c r="D2218" s="97" t="s">
        <v>302</v>
      </c>
      <c r="E2218" s="36"/>
      <c r="G2218" s="82"/>
    </row>
    <row r="2219" spans="1:7" s="85" customFormat="1" ht="12.75" x14ac:dyDescent="0.2">
      <c r="A2219" s="35"/>
      <c r="B2219" s="83" t="s">
        <v>238</v>
      </c>
      <c r="C2219" s="181" t="s">
        <v>240</v>
      </c>
      <c r="D2219" s="84">
        <v>294731</v>
      </c>
      <c r="E2219" s="36"/>
      <c r="G2219" s="86"/>
    </row>
    <row r="2220" spans="1:7" s="85" customFormat="1" ht="12.75" x14ac:dyDescent="0.2">
      <c r="A2220" s="35"/>
      <c r="B2220" s="83" t="s">
        <v>241</v>
      </c>
      <c r="C2220" s="181" t="s">
        <v>242</v>
      </c>
      <c r="D2220" s="84">
        <v>20128</v>
      </c>
      <c r="E2220" s="36"/>
      <c r="G2220" s="86"/>
    </row>
    <row r="2221" spans="1:7" s="85" customFormat="1" ht="12.75" x14ac:dyDescent="0.2">
      <c r="A2221" s="35"/>
      <c r="B2221" s="83" t="s">
        <v>243</v>
      </c>
      <c r="C2221" s="181" t="s">
        <v>279</v>
      </c>
      <c r="D2221" s="84">
        <v>8160</v>
      </c>
      <c r="E2221" s="36"/>
      <c r="G2221" s="86"/>
    </row>
    <row r="2222" spans="1:7" s="85" customFormat="1" ht="12.75" x14ac:dyDescent="0.2">
      <c r="A2222" s="35"/>
      <c r="B2222" s="83" t="s">
        <v>244</v>
      </c>
      <c r="C2222" s="181" t="s">
        <v>245</v>
      </c>
      <c r="D2222" s="84">
        <v>10389</v>
      </c>
      <c r="E2222" s="36"/>
      <c r="G2222" s="86"/>
    </row>
    <row r="2223" spans="1:7" s="85" customFormat="1" ht="12.75" x14ac:dyDescent="0.2">
      <c r="A2223" s="35"/>
      <c r="B2223" s="83" t="s">
        <v>246</v>
      </c>
      <c r="C2223" s="181" t="s">
        <v>247</v>
      </c>
      <c r="D2223" s="84">
        <v>13300</v>
      </c>
      <c r="E2223" s="36"/>
      <c r="G2223" s="86"/>
    </row>
    <row r="2224" spans="1:7" s="85" customFormat="1" ht="12.75" x14ac:dyDescent="0.2">
      <c r="A2224" s="35"/>
      <c r="B2224" s="83" t="s">
        <v>248</v>
      </c>
      <c r="C2224" s="181" t="s">
        <v>249</v>
      </c>
      <c r="D2224" s="84">
        <v>126</v>
      </c>
      <c r="E2224" s="36"/>
      <c r="G2224" s="86"/>
    </row>
    <row r="2225" spans="1:7" s="85" customFormat="1" ht="12.75" x14ac:dyDescent="0.2">
      <c r="A2225" s="35"/>
      <c r="B2225" s="83" t="s">
        <v>250</v>
      </c>
      <c r="C2225" s="181" t="s">
        <v>251</v>
      </c>
      <c r="D2225" s="84">
        <v>302887</v>
      </c>
      <c r="E2225" s="36"/>
      <c r="G2225" s="86"/>
    </row>
    <row r="2226" spans="1:7" s="85" customFormat="1" ht="12.75" x14ac:dyDescent="0.2">
      <c r="A2226" s="35"/>
      <c r="B2226" s="83" t="s">
        <v>252</v>
      </c>
      <c r="C2226" s="181" t="s">
        <v>253</v>
      </c>
      <c r="D2226" s="84">
        <v>6246</v>
      </c>
      <c r="E2226" s="36"/>
      <c r="G2226" s="86"/>
    </row>
    <row r="2227" spans="1:7" s="85" customFormat="1" ht="12.75" x14ac:dyDescent="0.2">
      <c r="A2227" s="35"/>
      <c r="B2227" s="83" t="s">
        <v>254</v>
      </c>
      <c r="C2227" s="181" t="s">
        <v>255</v>
      </c>
      <c r="D2227" s="84">
        <v>1473758</v>
      </c>
      <c r="E2227" s="36"/>
      <c r="G2227" s="86"/>
    </row>
    <row r="2228" spans="1:7" s="85" customFormat="1" ht="12.75" x14ac:dyDescent="0.2">
      <c r="A2228" s="35"/>
      <c r="B2228" s="83" t="s">
        <v>288</v>
      </c>
      <c r="C2228" s="181"/>
      <c r="D2228" s="84">
        <v>3890</v>
      </c>
      <c r="E2228" s="36"/>
      <c r="G2228" s="86"/>
    </row>
    <row r="2229" spans="1:7" s="85" customFormat="1" ht="12.75" x14ac:dyDescent="0.2">
      <c r="A2229" s="35"/>
      <c r="B2229" s="83" t="s">
        <v>289</v>
      </c>
      <c r="C2229" s="181"/>
      <c r="D2229" s="84">
        <v>490</v>
      </c>
      <c r="E2229" s="36"/>
      <c r="G2229" s="86"/>
    </row>
    <row r="2230" spans="1:7" s="85" customFormat="1" ht="25.5" x14ac:dyDescent="0.2">
      <c r="A2230" s="35"/>
      <c r="B2230" s="87" t="s">
        <v>283</v>
      </c>
      <c r="C2230" s="181" t="s">
        <v>256</v>
      </c>
      <c r="D2230" s="84">
        <v>520179</v>
      </c>
      <c r="E2230" s="36"/>
      <c r="G2230" s="86"/>
    </row>
    <row r="2231" spans="1:7" s="85" customFormat="1" ht="25.5" customHeight="1" x14ac:dyDescent="0.2">
      <c r="A2231" s="35"/>
      <c r="B2231" s="87" t="s">
        <v>282</v>
      </c>
      <c r="C2231" s="181" t="s">
        <v>257</v>
      </c>
      <c r="D2231" s="84">
        <v>136451</v>
      </c>
      <c r="E2231" s="36"/>
      <c r="G2231" s="86"/>
    </row>
    <row r="2232" spans="1:7" s="85" customFormat="1" ht="25.5" x14ac:dyDescent="0.2">
      <c r="A2232" s="35"/>
      <c r="B2232" s="87" t="s">
        <v>281</v>
      </c>
      <c r="C2232" s="181" t="s">
        <v>280</v>
      </c>
      <c r="D2232" s="84">
        <v>280385</v>
      </c>
      <c r="E2232" s="36"/>
      <c r="G2232" s="86"/>
    </row>
    <row r="2233" spans="1:7" s="85" customFormat="1" ht="12.75" x14ac:dyDescent="0.2">
      <c r="A2233" s="35"/>
      <c r="B2233" s="83" t="s">
        <v>258</v>
      </c>
      <c r="C2233" s="181" t="s">
        <v>259</v>
      </c>
      <c r="D2233" s="84">
        <v>1830</v>
      </c>
      <c r="E2233" s="36"/>
      <c r="G2233" s="86"/>
    </row>
    <row r="2234" spans="1:7" s="85" customFormat="1" ht="12.75" x14ac:dyDescent="0.2">
      <c r="A2234" s="35"/>
      <c r="B2234" s="83" t="s">
        <v>260</v>
      </c>
      <c r="C2234" s="181" t="s">
        <v>261</v>
      </c>
      <c r="D2234" s="84">
        <v>151739</v>
      </c>
      <c r="E2234" s="36"/>
      <c r="G2234" s="86"/>
    </row>
    <row r="2235" spans="1:7" s="85" customFormat="1" ht="25.5" x14ac:dyDescent="0.2">
      <c r="A2235" s="35"/>
      <c r="B2235" s="87" t="s">
        <v>262</v>
      </c>
      <c r="C2235" s="181" t="s">
        <v>263</v>
      </c>
      <c r="D2235" s="84">
        <v>20853</v>
      </c>
      <c r="E2235" s="36"/>
      <c r="G2235" s="86"/>
    </row>
    <row r="2236" spans="1:7" s="85" customFormat="1" ht="12.75" x14ac:dyDescent="0.2">
      <c r="A2236" s="35"/>
      <c r="B2236" s="83" t="s">
        <v>264</v>
      </c>
      <c r="C2236" s="181" t="s">
        <v>265</v>
      </c>
      <c r="D2236" s="84">
        <v>25450</v>
      </c>
      <c r="E2236" s="36"/>
      <c r="G2236" s="86"/>
    </row>
    <row r="2237" spans="1:7" s="85" customFormat="1" ht="12.75" x14ac:dyDescent="0.2">
      <c r="A2237" s="35"/>
      <c r="B2237" s="83" t="s">
        <v>266</v>
      </c>
      <c r="C2237" s="181" t="s">
        <v>267</v>
      </c>
      <c r="D2237" s="84">
        <v>38595</v>
      </c>
      <c r="E2237" s="36"/>
      <c r="G2237" s="86"/>
    </row>
    <row r="2238" spans="1:7" s="85" customFormat="1" ht="12.75" x14ac:dyDescent="0.2">
      <c r="A2238" s="35"/>
      <c r="B2238" s="83" t="s">
        <v>268</v>
      </c>
      <c r="C2238" s="181" t="s">
        <v>269</v>
      </c>
      <c r="D2238" s="84">
        <v>9715</v>
      </c>
      <c r="E2238" s="36"/>
      <c r="G2238" s="86"/>
    </row>
    <row r="2239" spans="1:7" s="85" customFormat="1" ht="12.75" x14ac:dyDescent="0.2">
      <c r="A2239" s="35"/>
      <c r="B2239" s="83" t="s">
        <v>270</v>
      </c>
      <c r="C2239" s="181" t="s">
        <v>271</v>
      </c>
      <c r="D2239" s="84">
        <v>200</v>
      </c>
      <c r="E2239" s="36"/>
      <c r="G2239" s="86"/>
    </row>
    <row r="2240" spans="1:7" s="85" customFormat="1" ht="12.75" x14ac:dyDescent="0.2">
      <c r="A2240" s="35"/>
      <c r="B2240" s="83" t="s">
        <v>272</v>
      </c>
      <c r="C2240" s="181" t="s">
        <v>273</v>
      </c>
      <c r="D2240" s="84">
        <v>16140</v>
      </c>
      <c r="E2240" s="36"/>
      <c r="G2240" s="86"/>
    </row>
    <row r="2241" spans="1:7" s="85" customFormat="1" ht="12.75" x14ac:dyDescent="0.2">
      <c r="A2241" s="35"/>
      <c r="B2241" s="83" t="s">
        <v>274</v>
      </c>
      <c r="C2241" s="181" t="s">
        <v>275</v>
      </c>
      <c r="D2241" s="84">
        <v>6564</v>
      </c>
      <c r="E2241" s="36"/>
      <c r="G2241" s="86"/>
    </row>
    <row r="2242" spans="1:7" s="85" customFormat="1" ht="12.75" x14ac:dyDescent="0.2">
      <c r="A2242" s="35"/>
      <c r="B2242" s="83" t="s">
        <v>276</v>
      </c>
      <c r="C2242" s="181"/>
      <c r="D2242" s="84">
        <v>943</v>
      </c>
      <c r="E2242" s="36"/>
      <c r="G2242" s="86"/>
    </row>
    <row r="2243" spans="1:7" s="85" customFormat="1" ht="12.75" x14ac:dyDescent="0.2">
      <c r="A2243" s="35"/>
      <c r="B2243" s="83" t="s">
        <v>277</v>
      </c>
      <c r="C2243" s="181"/>
      <c r="D2243" s="84">
        <v>708</v>
      </c>
      <c r="E2243" s="36"/>
      <c r="G2243" s="86"/>
    </row>
    <row r="2244" spans="1:7" s="85" customFormat="1" ht="12.75" x14ac:dyDescent="0.2">
      <c r="A2244" s="35"/>
      <c r="B2244" s="83" t="s">
        <v>278</v>
      </c>
      <c r="C2244" s="181"/>
      <c r="D2244" s="84">
        <v>14103</v>
      </c>
      <c r="E2244" s="36"/>
      <c r="G2244" s="86"/>
    </row>
    <row r="2245" spans="1:7" s="63" customFormat="1" ht="15" customHeight="1" x14ac:dyDescent="0.2">
      <c r="A2245" s="33" t="s">
        <v>3</v>
      </c>
      <c r="B2245" s="34"/>
      <c r="C2245" s="163" t="s">
        <v>8</v>
      </c>
      <c r="D2245" s="195">
        <v>41544</v>
      </c>
      <c r="E2245" s="190"/>
      <c r="G2245" s="82"/>
    </row>
    <row r="2246" spans="1:7" s="63" customFormat="1" ht="12.75" x14ac:dyDescent="0.2">
      <c r="A2246" s="88"/>
      <c r="B2246" s="21"/>
      <c r="C2246" s="163" t="s">
        <v>9</v>
      </c>
      <c r="D2246" s="188" t="s">
        <v>21</v>
      </c>
      <c r="E2246" s="189"/>
    </row>
    <row r="2247" spans="1:7" s="63" customFormat="1" ht="12.75" x14ac:dyDescent="0.2">
      <c r="A2247" s="89"/>
      <c r="B2247" s="36" t="s">
        <v>12</v>
      </c>
      <c r="C2247" s="163" t="s">
        <v>10</v>
      </c>
      <c r="D2247" s="190"/>
      <c r="E2247" s="190"/>
    </row>
    <row r="2248" spans="1:7" s="63" customFormat="1" ht="12.75" x14ac:dyDescent="0.2">
      <c r="A2248" s="37"/>
      <c r="B2248" s="90"/>
      <c r="C2248" s="163" t="s">
        <v>11</v>
      </c>
      <c r="D2248" s="191"/>
      <c r="E2248" s="192"/>
    </row>
    <row r="2249" spans="1:7" x14ac:dyDescent="0.25">
      <c r="G2249" s="60"/>
    </row>
    <row r="2250" spans="1:7" x14ac:dyDescent="0.25">
      <c r="A2250" s="206" t="s">
        <v>203</v>
      </c>
      <c r="B2250" s="206"/>
      <c r="C2250" s="207">
        <f>SUM(D2253:D2259)</f>
        <v>71453.45</v>
      </c>
      <c r="D2250" s="207"/>
      <c r="E2250" s="6"/>
    </row>
    <row r="2251" spans="1:7" s="1" customFormat="1" ht="12.75" x14ac:dyDescent="0.2">
      <c r="A2251" s="196" t="s">
        <v>2</v>
      </c>
      <c r="B2251" s="197" t="s">
        <v>4</v>
      </c>
      <c r="C2251" s="198" t="s">
        <v>5</v>
      </c>
      <c r="D2251" s="197" t="s">
        <v>6</v>
      </c>
      <c r="E2251" s="197" t="s">
        <v>7</v>
      </c>
    </row>
    <row r="2252" spans="1:7" s="1" customFormat="1" ht="12.75" x14ac:dyDescent="0.2">
      <c r="A2252" s="196"/>
      <c r="B2252" s="197"/>
      <c r="C2252" s="198"/>
      <c r="D2252" s="197"/>
      <c r="E2252" s="197"/>
    </row>
    <row r="2253" spans="1:7" s="1" customFormat="1" ht="12.75" x14ac:dyDescent="0.2">
      <c r="A2253" s="38" t="s">
        <v>63</v>
      </c>
      <c r="B2253" s="17" t="s">
        <v>204</v>
      </c>
      <c r="C2253" s="179">
        <v>5000</v>
      </c>
      <c r="D2253" s="15">
        <f>C2253</f>
        <v>5000</v>
      </c>
      <c r="E2253" s="10" t="s">
        <v>20</v>
      </c>
    </row>
    <row r="2254" spans="1:7" s="1" customFormat="1" ht="12.75" x14ac:dyDescent="0.2">
      <c r="A2254" s="65" t="s">
        <v>205</v>
      </c>
      <c r="B2254" s="17" t="s">
        <v>207</v>
      </c>
      <c r="C2254" s="179">
        <v>2000</v>
      </c>
      <c r="D2254" s="15">
        <f t="shared" ref="D2254:D2259" si="6">C2254</f>
        <v>2000</v>
      </c>
      <c r="E2254" s="65" t="s">
        <v>20</v>
      </c>
    </row>
    <row r="2255" spans="1:7" s="1" customFormat="1" ht="12.75" x14ac:dyDescent="0.2">
      <c r="A2255" s="65" t="s">
        <v>206</v>
      </c>
      <c r="B2255" s="17" t="s">
        <v>208</v>
      </c>
      <c r="C2255" s="179">
        <v>11000</v>
      </c>
      <c r="D2255" s="15">
        <f t="shared" si="6"/>
        <v>11000</v>
      </c>
      <c r="E2255" s="65" t="s">
        <v>20</v>
      </c>
    </row>
    <row r="2256" spans="1:7" s="1" customFormat="1" ht="12.75" x14ac:dyDescent="0.2">
      <c r="A2256" s="65" t="s">
        <v>209</v>
      </c>
      <c r="B2256" s="17" t="s">
        <v>210</v>
      </c>
      <c r="C2256" s="179">
        <v>28000</v>
      </c>
      <c r="D2256" s="15">
        <f t="shared" si="6"/>
        <v>28000</v>
      </c>
      <c r="E2256" s="65" t="s">
        <v>20</v>
      </c>
    </row>
    <row r="2257" spans="1:5" s="1" customFormat="1" ht="12.75" x14ac:dyDescent="0.2">
      <c r="A2257" s="65" t="s">
        <v>211</v>
      </c>
      <c r="B2257" s="17" t="s">
        <v>212</v>
      </c>
      <c r="C2257" s="179">
        <v>19523.45</v>
      </c>
      <c r="D2257" s="15">
        <f t="shared" si="6"/>
        <v>19523.45</v>
      </c>
      <c r="E2257" s="65" t="s">
        <v>20</v>
      </c>
    </row>
    <row r="2258" spans="1:5" s="1" customFormat="1" ht="12.75" x14ac:dyDescent="0.2">
      <c r="A2258" s="65" t="s">
        <v>213</v>
      </c>
      <c r="B2258" s="17" t="s">
        <v>215</v>
      </c>
      <c r="C2258" s="179">
        <f>360+200+3370</f>
        <v>3930</v>
      </c>
      <c r="D2258" s="15">
        <f t="shared" si="6"/>
        <v>3930</v>
      </c>
      <c r="E2258" s="65" t="s">
        <v>20</v>
      </c>
    </row>
    <row r="2259" spans="1:5" s="1" customFormat="1" ht="12.75" x14ac:dyDescent="0.2">
      <c r="A2259" s="65" t="s">
        <v>214</v>
      </c>
      <c r="B2259" s="17" t="s">
        <v>216</v>
      </c>
      <c r="C2259" s="179">
        <v>2000</v>
      </c>
      <c r="D2259" s="15">
        <f t="shared" si="6"/>
        <v>2000</v>
      </c>
      <c r="E2259" s="65" t="s">
        <v>20</v>
      </c>
    </row>
    <row r="2260" spans="1:5" s="1" customFormat="1" ht="15" customHeight="1" x14ac:dyDescent="0.2">
      <c r="A2260" s="14" t="s">
        <v>3</v>
      </c>
      <c r="B2260" s="2"/>
      <c r="C2260" s="178" t="s">
        <v>8</v>
      </c>
      <c r="D2260" s="235">
        <v>41544</v>
      </c>
      <c r="E2260" s="201"/>
    </row>
    <row r="2261" spans="1:5" s="1" customFormat="1" ht="12.75" x14ac:dyDescent="0.2">
      <c r="A2261" s="11"/>
      <c r="B2261" s="3"/>
      <c r="C2261" s="178" t="s">
        <v>9</v>
      </c>
      <c r="D2261" s="199" t="s">
        <v>21</v>
      </c>
      <c r="E2261" s="200"/>
    </row>
    <row r="2262" spans="1:5" s="1" customFormat="1" ht="12.75" x14ac:dyDescent="0.2">
      <c r="A2262" s="11"/>
      <c r="B2262" s="5" t="s">
        <v>12</v>
      </c>
      <c r="C2262" s="178" t="s">
        <v>10</v>
      </c>
      <c r="D2262" s="201"/>
      <c r="E2262" s="201"/>
    </row>
    <row r="2263" spans="1:5" s="1" customFormat="1" ht="12.75" x14ac:dyDescent="0.2">
      <c r="A2263" s="12"/>
      <c r="B2263" s="4"/>
      <c r="C2263" s="178" t="s">
        <v>11</v>
      </c>
      <c r="D2263" s="202"/>
      <c r="E2263" s="203"/>
    </row>
    <row r="2265" spans="1:5" x14ac:dyDescent="0.25">
      <c r="A2265" s="206" t="s">
        <v>293</v>
      </c>
      <c r="B2265" s="206"/>
      <c r="C2265" s="207">
        <f>SUM(D2268:D2273)</f>
        <v>21360</v>
      </c>
      <c r="D2265" s="207"/>
      <c r="E2265" s="6"/>
    </row>
    <row r="2266" spans="1:5" s="1" customFormat="1" ht="12.75" x14ac:dyDescent="0.2">
      <c r="A2266" s="196" t="s">
        <v>2</v>
      </c>
      <c r="B2266" s="197" t="s">
        <v>4</v>
      </c>
      <c r="C2266" s="198" t="s">
        <v>38</v>
      </c>
      <c r="D2266" s="197" t="s">
        <v>6</v>
      </c>
      <c r="E2266" s="197" t="s">
        <v>7</v>
      </c>
    </row>
    <row r="2267" spans="1:5" s="1" customFormat="1" ht="12.75" x14ac:dyDescent="0.2">
      <c r="A2267" s="196"/>
      <c r="B2267" s="197"/>
      <c r="C2267" s="198"/>
      <c r="D2267" s="197"/>
      <c r="E2267" s="197"/>
    </row>
    <row r="2268" spans="1:5" s="48" customFormat="1" ht="12.75" x14ac:dyDescent="0.25">
      <c r="A2268" s="32" t="s">
        <v>64</v>
      </c>
      <c r="B2268" s="46" t="s">
        <v>223</v>
      </c>
      <c r="C2268" s="182">
        <v>360</v>
      </c>
      <c r="D2268" s="47">
        <f>C2268</f>
        <v>360</v>
      </c>
      <c r="E2268" s="32" t="s">
        <v>20</v>
      </c>
    </row>
    <row r="2269" spans="1:5" s="48" customFormat="1" ht="12.75" x14ac:dyDescent="0.25">
      <c r="A2269" s="32" t="s">
        <v>74</v>
      </c>
      <c r="B2269" s="46" t="s">
        <v>224</v>
      </c>
      <c r="C2269" s="182">
        <v>4000</v>
      </c>
      <c r="D2269" s="47">
        <f t="shared" ref="D2269:D2273" si="7">C2269</f>
        <v>4000</v>
      </c>
      <c r="E2269" s="32" t="s">
        <v>20</v>
      </c>
    </row>
    <row r="2270" spans="1:5" s="48" customFormat="1" ht="12.75" x14ac:dyDescent="0.25">
      <c r="A2270" s="32" t="s">
        <v>217</v>
      </c>
      <c r="B2270" s="46" t="s">
        <v>225</v>
      </c>
      <c r="C2270" s="182">
        <v>1000</v>
      </c>
      <c r="D2270" s="47">
        <f t="shared" si="7"/>
        <v>1000</v>
      </c>
      <c r="E2270" s="32" t="s">
        <v>20</v>
      </c>
    </row>
    <row r="2271" spans="1:5" s="48" customFormat="1" ht="12.75" x14ac:dyDescent="0.25">
      <c r="A2271" s="32" t="s">
        <v>298</v>
      </c>
      <c r="B2271" s="46" t="s">
        <v>226</v>
      </c>
      <c r="C2271" s="182">
        <v>2000</v>
      </c>
      <c r="D2271" s="47">
        <f t="shared" si="7"/>
        <v>2000</v>
      </c>
      <c r="E2271" s="32" t="s">
        <v>20</v>
      </c>
    </row>
    <row r="2272" spans="1:5" s="48" customFormat="1" ht="12.75" x14ac:dyDescent="0.25">
      <c r="A2272" s="32" t="s">
        <v>299</v>
      </c>
      <c r="B2272" s="46" t="s">
        <v>227</v>
      </c>
      <c r="C2272" s="182">
        <v>2000</v>
      </c>
      <c r="D2272" s="47">
        <f t="shared" si="7"/>
        <v>2000</v>
      </c>
      <c r="E2272" s="32" t="s">
        <v>20</v>
      </c>
    </row>
    <row r="2273" spans="1:7" s="48" customFormat="1" ht="12.75" x14ac:dyDescent="0.25">
      <c r="A2273" s="32" t="s">
        <v>300</v>
      </c>
      <c r="B2273" s="46" t="s">
        <v>228</v>
      </c>
      <c r="C2273" s="182">
        <v>12000</v>
      </c>
      <c r="D2273" s="47">
        <f t="shared" si="7"/>
        <v>12000</v>
      </c>
      <c r="E2273" s="32" t="s">
        <v>20</v>
      </c>
    </row>
    <row r="2274" spans="1:7" s="1" customFormat="1" ht="15" customHeight="1" x14ac:dyDescent="0.2">
      <c r="A2274" s="14" t="s">
        <v>3</v>
      </c>
      <c r="B2274" s="2"/>
      <c r="C2274" s="178" t="s">
        <v>8</v>
      </c>
      <c r="D2274" s="235">
        <v>41544</v>
      </c>
      <c r="E2274" s="201"/>
    </row>
    <row r="2275" spans="1:7" s="1" customFormat="1" ht="12.75" x14ac:dyDescent="0.2">
      <c r="A2275" s="11"/>
      <c r="B2275" s="3"/>
      <c r="C2275" s="178" t="s">
        <v>9</v>
      </c>
      <c r="D2275" s="199" t="s">
        <v>21</v>
      </c>
      <c r="E2275" s="200"/>
    </row>
    <row r="2276" spans="1:7" s="1" customFormat="1" ht="12.75" x14ac:dyDescent="0.2">
      <c r="A2276" s="11"/>
      <c r="B2276" s="5" t="s">
        <v>12</v>
      </c>
      <c r="C2276" s="178" t="s">
        <v>10</v>
      </c>
      <c r="D2276" s="201"/>
      <c r="E2276" s="201"/>
    </row>
    <row r="2277" spans="1:7" s="1" customFormat="1" ht="12.75" x14ac:dyDescent="0.2">
      <c r="A2277" s="12"/>
      <c r="B2277" s="4"/>
      <c r="C2277" s="178" t="s">
        <v>11</v>
      </c>
      <c r="D2277" s="202"/>
      <c r="E2277" s="203"/>
    </row>
    <row r="2279" spans="1:7" x14ac:dyDescent="0.25">
      <c r="A2279" s="206" t="s">
        <v>296</v>
      </c>
      <c r="B2279" s="206"/>
      <c r="C2279" s="207">
        <f>SUM(D2282:D2289)</f>
        <v>32199</v>
      </c>
      <c r="D2279" s="207"/>
      <c r="E2279" s="6"/>
      <c r="G2279" s="60"/>
    </row>
    <row r="2280" spans="1:7" s="1" customFormat="1" ht="12.75" x14ac:dyDescent="0.2">
      <c r="A2280" s="196" t="s">
        <v>2</v>
      </c>
      <c r="B2280" s="197" t="s">
        <v>4</v>
      </c>
      <c r="C2280" s="198" t="s">
        <v>38</v>
      </c>
      <c r="D2280" s="197" t="s">
        <v>6</v>
      </c>
      <c r="E2280" s="197" t="s">
        <v>7</v>
      </c>
    </row>
    <row r="2281" spans="1:7" s="1" customFormat="1" ht="12.75" x14ac:dyDescent="0.2">
      <c r="A2281" s="196"/>
      <c r="B2281" s="197"/>
      <c r="C2281" s="198"/>
      <c r="D2281" s="197"/>
      <c r="E2281" s="197"/>
    </row>
    <row r="2282" spans="1:7" s="48" customFormat="1" ht="12.75" x14ac:dyDescent="0.25">
      <c r="A2282" s="32" t="s">
        <v>37</v>
      </c>
      <c r="B2282" s="46" t="s">
        <v>229</v>
      </c>
      <c r="C2282" s="182">
        <v>11132</v>
      </c>
      <c r="D2282" s="47">
        <f>C2282</f>
        <v>11132</v>
      </c>
      <c r="E2282" s="32" t="s">
        <v>20</v>
      </c>
    </row>
    <row r="2283" spans="1:7" s="48" customFormat="1" ht="12.75" x14ac:dyDescent="0.25">
      <c r="A2283" s="32" t="s">
        <v>218</v>
      </c>
      <c r="B2283" s="46" t="s">
        <v>230</v>
      </c>
      <c r="C2283" s="182">
        <v>3561</v>
      </c>
      <c r="D2283" s="47">
        <f t="shared" ref="D2283:D2289" si="8">C2283</f>
        <v>3561</v>
      </c>
      <c r="E2283" s="32" t="s">
        <v>20</v>
      </c>
    </row>
    <row r="2284" spans="1:7" s="48" customFormat="1" ht="12.75" x14ac:dyDescent="0.25">
      <c r="A2284" s="32" t="s">
        <v>219</v>
      </c>
      <c r="B2284" s="46" t="s">
        <v>231</v>
      </c>
      <c r="C2284" s="182">
        <v>3464</v>
      </c>
      <c r="D2284" s="47">
        <f t="shared" si="8"/>
        <v>3464</v>
      </c>
      <c r="E2284" s="32" t="s">
        <v>20</v>
      </c>
    </row>
    <row r="2285" spans="1:7" s="48" customFormat="1" ht="12.75" x14ac:dyDescent="0.25">
      <c r="A2285" s="32" t="s">
        <v>220</v>
      </c>
      <c r="B2285" s="46" t="s">
        <v>232</v>
      </c>
      <c r="C2285" s="182">
        <v>60</v>
      </c>
      <c r="D2285" s="47">
        <f t="shared" si="8"/>
        <v>60</v>
      </c>
      <c r="E2285" s="32" t="s">
        <v>20</v>
      </c>
    </row>
    <row r="2286" spans="1:7" s="48" customFormat="1" ht="12.75" x14ac:dyDescent="0.25">
      <c r="A2286" s="32" t="s">
        <v>221</v>
      </c>
      <c r="B2286" s="46" t="s">
        <v>233</v>
      </c>
      <c r="C2286" s="182">
        <v>3536</v>
      </c>
      <c r="D2286" s="47">
        <f t="shared" si="8"/>
        <v>3536</v>
      </c>
      <c r="E2286" s="32" t="s">
        <v>20</v>
      </c>
    </row>
    <row r="2287" spans="1:7" s="48" customFormat="1" ht="12.75" x14ac:dyDescent="0.25">
      <c r="A2287" s="32" t="s">
        <v>222</v>
      </c>
      <c r="B2287" s="46" t="s">
        <v>234</v>
      </c>
      <c r="C2287" s="182">
        <v>3491</v>
      </c>
      <c r="D2287" s="47">
        <f t="shared" si="8"/>
        <v>3491</v>
      </c>
      <c r="E2287" s="32" t="s">
        <v>20</v>
      </c>
    </row>
    <row r="2288" spans="1:7" s="48" customFormat="1" ht="12.75" x14ac:dyDescent="0.25">
      <c r="A2288" s="32" t="s">
        <v>294</v>
      </c>
      <c r="B2288" s="46" t="s">
        <v>235</v>
      </c>
      <c r="C2288" s="182">
        <v>3463</v>
      </c>
      <c r="D2288" s="47">
        <f t="shared" si="8"/>
        <v>3463</v>
      </c>
      <c r="E2288" s="32" t="s">
        <v>20</v>
      </c>
    </row>
    <row r="2289" spans="1:5" s="48" customFormat="1" ht="12.75" x14ac:dyDescent="0.25">
      <c r="A2289" s="32" t="s">
        <v>295</v>
      </c>
      <c r="B2289" s="46" t="s">
        <v>236</v>
      </c>
      <c r="C2289" s="182">
        <v>3492</v>
      </c>
      <c r="D2289" s="47">
        <f t="shared" si="8"/>
        <v>3492</v>
      </c>
      <c r="E2289" s="32" t="s">
        <v>20</v>
      </c>
    </row>
    <row r="2290" spans="1:5" s="1" customFormat="1" ht="15" customHeight="1" x14ac:dyDescent="0.2">
      <c r="A2290" s="14" t="s">
        <v>3</v>
      </c>
      <c r="B2290" s="2"/>
      <c r="C2290" s="178" t="s">
        <v>8</v>
      </c>
      <c r="D2290" s="235">
        <v>41544</v>
      </c>
      <c r="E2290" s="201"/>
    </row>
    <row r="2291" spans="1:5" s="1" customFormat="1" ht="12.75" x14ac:dyDescent="0.2">
      <c r="A2291" s="11"/>
      <c r="B2291" s="3"/>
      <c r="C2291" s="178" t="s">
        <v>9</v>
      </c>
      <c r="D2291" s="199" t="s">
        <v>21</v>
      </c>
      <c r="E2291" s="200"/>
    </row>
    <row r="2292" spans="1:5" s="1" customFormat="1" ht="12.75" x14ac:dyDescent="0.2">
      <c r="A2292" s="11"/>
      <c r="B2292" s="5" t="s">
        <v>12</v>
      </c>
      <c r="C2292" s="178" t="s">
        <v>10</v>
      </c>
      <c r="D2292" s="201"/>
      <c r="E2292" s="201"/>
    </row>
    <row r="2293" spans="1:5" s="1" customFormat="1" ht="12.75" x14ac:dyDescent="0.2">
      <c r="A2293" s="12"/>
      <c r="B2293" s="4"/>
      <c r="C2293" s="178" t="s">
        <v>11</v>
      </c>
      <c r="D2293" s="202"/>
      <c r="E2293" s="203"/>
    </row>
    <row r="2295" spans="1:5" x14ac:dyDescent="0.25">
      <c r="A2295" s="206" t="s">
        <v>297</v>
      </c>
      <c r="B2295" s="206"/>
      <c r="C2295" s="207">
        <f>SUM(D2298:D2298)</f>
        <v>1312500</v>
      </c>
      <c r="D2295" s="207"/>
      <c r="E2295" s="6"/>
    </row>
    <row r="2296" spans="1:5" s="1" customFormat="1" ht="12.75" x14ac:dyDescent="0.2">
      <c r="A2296" s="196" t="s">
        <v>2</v>
      </c>
      <c r="B2296" s="197" t="s">
        <v>4</v>
      </c>
      <c r="C2296" s="198" t="s">
        <v>38</v>
      </c>
      <c r="D2296" s="197" t="s">
        <v>6</v>
      </c>
      <c r="E2296" s="197" t="s">
        <v>7</v>
      </c>
    </row>
    <row r="2297" spans="1:5" s="1" customFormat="1" ht="12.75" x14ac:dyDescent="0.2">
      <c r="A2297" s="196"/>
      <c r="B2297" s="197"/>
      <c r="C2297" s="198"/>
      <c r="D2297" s="197"/>
      <c r="E2297" s="197"/>
    </row>
    <row r="2298" spans="1:5" s="48" customFormat="1" ht="25.5" x14ac:dyDescent="0.25">
      <c r="A2298" s="32" t="s">
        <v>73</v>
      </c>
      <c r="B2298" s="46" t="s">
        <v>237</v>
      </c>
      <c r="C2298" s="182">
        <v>5250000</v>
      </c>
      <c r="D2298" s="47">
        <f>C2298*0.25</f>
        <v>1312500</v>
      </c>
      <c r="E2298" s="32" t="s">
        <v>20</v>
      </c>
    </row>
    <row r="2299" spans="1:5" s="1" customFormat="1" ht="15" customHeight="1" x14ac:dyDescent="0.2">
      <c r="A2299" s="14" t="s">
        <v>3</v>
      </c>
      <c r="B2299" s="2"/>
      <c r="C2299" s="178" t="s">
        <v>8</v>
      </c>
      <c r="D2299" s="235">
        <v>41544</v>
      </c>
      <c r="E2299" s="201"/>
    </row>
    <row r="2300" spans="1:5" s="1" customFormat="1" ht="12.75" x14ac:dyDescent="0.2">
      <c r="A2300" s="11"/>
      <c r="B2300" s="3"/>
      <c r="C2300" s="178" t="s">
        <v>9</v>
      </c>
      <c r="D2300" s="199" t="s">
        <v>21</v>
      </c>
      <c r="E2300" s="200"/>
    </row>
    <row r="2301" spans="1:5" s="1" customFormat="1" ht="12.75" x14ac:dyDescent="0.2">
      <c r="A2301" s="11"/>
      <c r="B2301" s="5" t="s">
        <v>12</v>
      </c>
      <c r="C2301" s="178" t="s">
        <v>10</v>
      </c>
      <c r="D2301" s="201"/>
      <c r="E2301" s="201"/>
    </row>
    <row r="2302" spans="1:5" s="1" customFormat="1" ht="12.75" x14ac:dyDescent="0.2">
      <c r="A2302" s="12"/>
      <c r="B2302" s="4"/>
      <c r="C2302" s="178" t="s">
        <v>11</v>
      </c>
      <c r="D2302" s="202"/>
      <c r="E2302" s="203"/>
    </row>
    <row r="2304" spans="1:5" s="16" customFormat="1" ht="18.75" x14ac:dyDescent="0.3">
      <c r="A2304" s="183" t="s">
        <v>39</v>
      </c>
      <c r="B2304" s="184"/>
      <c r="C2304" s="185"/>
      <c r="D2304" s="186">
        <f>C2250+C2214+C2265+C2279+C2295</f>
        <v>4123880.45</v>
      </c>
      <c r="E2304" s="187"/>
    </row>
    <row r="2306" spans="1:5" ht="18.75" x14ac:dyDescent="0.3">
      <c r="A2306" s="232" t="s">
        <v>16</v>
      </c>
      <c r="B2306" s="252"/>
      <c r="C2306" s="252"/>
      <c r="D2306" s="252"/>
      <c r="E2306" s="233"/>
    </row>
    <row r="2308" spans="1:5" s="1" customFormat="1" x14ac:dyDescent="0.25">
      <c r="A2308" s="206" t="s">
        <v>19</v>
      </c>
      <c r="B2308" s="206"/>
      <c r="C2308" s="207">
        <f>SUM(D2311:D2316)</f>
        <v>632629.22</v>
      </c>
      <c r="D2308" s="207"/>
      <c r="E2308" s="6"/>
    </row>
    <row r="2309" spans="1:5" s="1" customFormat="1" ht="12.75" x14ac:dyDescent="0.2">
      <c r="A2309" s="196" t="s">
        <v>2</v>
      </c>
      <c r="B2309" s="197" t="s">
        <v>4</v>
      </c>
      <c r="C2309" s="198" t="s">
        <v>5</v>
      </c>
      <c r="D2309" s="197" t="s">
        <v>6</v>
      </c>
      <c r="E2309" s="197" t="s">
        <v>7</v>
      </c>
    </row>
    <row r="2310" spans="1:5" s="1" customFormat="1" ht="12.75" x14ac:dyDescent="0.2">
      <c r="A2310" s="196"/>
      <c r="B2310" s="197"/>
      <c r="C2310" s="198"/>
      <c r="D2310" s="197"/>
      <c r="E2310" s="197"/>
    </row>
    <row r="2311" spans="1:5" s="1" customFormat="1" ht="12.75" x14ac:dyDescent="0.2">
      <c r="A2311" s="27" t="s">
        <v>22</v>
      </c>
      <c r="B2311" s="26" t="s">
        <v>62</v>
      </c>
      <c r="C2311" s="179">
        <f>466736</f>
        <v>466736</v>
      </c>
      <c r="D2311" s="15">
        <f>C2311</f>
        <v>466736</v>
      </c>
      <c r="E2311" s="27" t="s">
        <v>20</v>
      </c>
    </row>
    <row r="2312" spans="1:5" s="1" customFormat="1" ht="12.75" x14ac:dyDescent="0.2">
      <c r="A2312" s="43" t="s">
        <v>60</v>
      </c>
      <c r="B2312" s="44" t="s">
        <v>195</v>
      </c>
      <c r="C2312" s="179">
        <v>15124</v>
      </c>
      <c r="D2312" s="15">
        <f t="shared" ref="D2312:D2315" si="9">C2312</f>
        <v>15124</v>
      </c>
      <c r="E2312" s="43" t="s">
        <v>20</v>
      </c>
    </row>
    <row r="2313" spans="1:5" s="1" customFormat="1" ht="12.75" x14ac:dyDescent="0.2">
      <c r="A2313" s="43" t="s">
        <v>61</v>
      </c>
      <c r="B2313" s="26" t="s">
        <v>196</v>
      </c>
      <c r="C2313" s="179">
        <v>2000</v>
      </c>
      <c r="D2313" s="15">
        <f t="shared" si="9"/>
        <v>2000</v>
      </c>
      <c r="E2313" s="27" t="s">
        <v>20</v>
      </c>
    </row>
    <row r="2314" spans="1:5" s="1" customFormat="1" ht="12.75" x14ac:dyDescent="0.2">
      <c r="A2314" s="43" t="s">
        <v>71</v>
      </c>
      <c r="B2314" s="44" t="s">
        <v>197</v>
      </c>
      <c r="C2314" s="179">
        <v>129733.18</v>
      </c>
      <c r="D2314" s="15">
        <f t="shared" si="9"/>
        <v>129733.18</v>
      </c>
      <c r="E2314" s="43" t="s">
        <v>20</v>
      </c>
    </row>
    <row r="2315" spans="1:5" s="1" customFormat="1" ht="12.75" x14ac:dyDescent="0.2">
      <c r="A2315" s="43" t="s">
        <v>72</v>
      </c>
      <c r="B2315" s="44" t="s">
        <v>198</v>
      </c>
      <c r="C2315" s="179">
        <v>42.04</v>
      </c>
      <c r="D2315" s="15">
        <f t="shared" si="9"/>
        <v>42.04</v>
      </c>
      <c r="E2315" s="43" t="s">
        <v>20</v>
      </c>
    </row>
    <row r="2316" spans="1:5" s="1" customFormat="1" ht="12.75" x14ac:dyDescent="0.2">
      <c r="A2316" s="75" t="s">
        <v>291</v>
      </c>
      <c r="B2316" s="76" t="s">
        <v>292</v>
      </c>
      <c r="C2316" s="179">
        <f>18885+109</f>
        <v>18994</v>
      </c>
      <c r="D2316" s="15">
        <f t="shared" ref="D2316" si="10">C2316</f>
        <v>18994</v>
      </c>
      <c r="E2316" s="75" t="s">
        <v>20</v>
      </c>
    </row>
    <row r="2317" spans="1:5" s="1" customFormat="1" ht="12.75" x14ac:dyDescent="0.2">
      <c r="A2317" s="14" t="s">
        <v>3</v>
      </c>
      <c r="B2317" s="2"/>
      <c r="C2317" s="178" t="s">
        <v>8</v>
      </c>
      <c r="D2317" s="235">
        <v>41544</v>
      </c>
      <c r="E2317" s="201"/>
    </row>
    <row r="2318" spans="1:5" s="1" customFormat="1" ht="12.75" x14ac:dyDescent="0.2">
      <c r="A2318" s="11"/>
      <c r="B2318" s="3"/>
      <c r="C2318" s="178" t="s">
        <v>9</v>
      </c>
      <c r="D2318" s="199" t="s">
        <v>21</v>
      </c>
      <c r="E2318" s="200"/>
    </row>
    <row r="2319" spans="1:5" s="1" customFormat="1" ht="12.75" x14ac:dyDescent="0.2">
      <c r="A2319" s="11"/>
      <c r="B2319" s="5" t="s">
        <v>12</v>
      </c>
      <c r="C2319" s="178" t="s">
        <v>10</v>
      </c>
      <c r="D2319" s="201"/>
      <c r="E2319" s="201"/>
    </row>
    <row r="2320" spans="1:5" x14ac:dyDescent="0.25">
      <c r="A2320" s="12"/>
      <c r="B2320" s="4"/>
      <c r="C2320" s="178" t="s">
        <v>11</v>
      </c>
      <c r="D2320" s="202"/>
      <c r="E2320" s="203"/>
    </row>
    <row r="2322" spans="1:5" s="1" customFormat="1" x14ac:dyDescent="0.25">
      <c r="A2322" s="206" t="s">
        <v>23</v>
      </c>
      <c r="B2322" s="206"/>
      <c r="C2322" s="207">
        <f>SUM(D2325:D2327)</f>
        <v>57660.31</v>
      </c>
      <c r="D2322" s="207"/>
      <c r="E2322" s="6"/>
    </row>
    <row r="2323" spans="1:5" s="1" customFormat="1" ht="12.75" x14ac:dyDescent="0.2">
      <c r="A2323" s="196" t="s">
        <v>2</v>
      </c>
      <c r="B2323" s="197" t="s">
        <v>4</v>
      </c>
      <c r="C2323" s="198" t="s">
        <v>5</v>
      </c>
      <c r="D2323" s="197" t="s">
        <v>6</v>
      </c>
      <c r="E2323" s="197" t="s">
        <v>7</v>
      </c>
    </row>
    <row r="2324" spans="1:5" s="1" customFormat="1" ht="12.75" x14ac:dyDescent="0.2">
      <c r="A2324" s="196"/>
      <c r="B2324" s="197"/>
      <c r="C2324" s="198"/>
      <c r="D2324" s="197"/>
      <c r="E2324" s="197"/>
    </row>
    <row r="2325" spans="1:5" s="1" customFormat="1" ht="12.75" x14ac:dyDescent="0.2">
      <c r="A2325" s="10" t="s">
        <v>24</v>
      </c>
      <c r="B2325" s="17" t="s">
        <v>199</v>
      </c>
      <c r="C2325" s="179">
        <v>1000.38</v>
      </c>
      <c r="D2325" s="15">
        <f>C2325</f>
        <v>1000.38</v>
      </c>
      <c r="E2325" s="10" t="s">
        <v>20</v>
      </c>
    </row>
    <row r="2326" spans="1:5" s="1" customFormat="1" ht="25.5" x14ac:dyDescent="0.2">
      <c r="A2326" s="10" t="s">
        <v>25</v>
      </c>
      <c r="B2326" s="17" t="s">
        <v>200</v>
      </c>
      <c r="C2326" s="179">
        <v>53325.83</v>
      </c>
      <c r="D2326" s="15">
        <f t="shared" ref="D2326:D2327" si="11">C2326</f>
        <v>53325.83</v>
      </c>
      <c r="E2326" s="10" t="s">
        <v>20</v>
      </c>
    </row>
    <row r="2327" spans="1:5" s="1" customFormat="1" ht="25.5" x14ac:dyDescent="0.2">
      <c r="A2327" s="10" t="s">
        <v>26</v>
      </c>
      <c r="B2327" s="17" t="s">
        <v>201</v>
      </c>
      <c r="C2327" s="179">
        <v>3334.1</v>
      </c>
      <c r="D2327" s="15">
        <f t="shared" si="11"/>
        <v>3334.1</v>
      </c>
      <c r="E2327" s="10" t="s">
        <v>20</v>
      </c>
    </row>
    <row r="2328" spans="1:5" s="1" customFormat="1" ht="12.75" x14ac:dyDescent="0.2">
      <c r="A2328" s="14" t="s">
        <v>3</v>
      </c>
      <c r="B2328" s="2"/>
      <c r="C2328" s="178" t="s">
        <v>8</v>
      </c>
      <c r="D2328" s="235">
        <v>41544</v>
      </c>
      <c r="E2328" s="201"/>
    </row>
    <row r="2329" spans="1:5" s="1" customFormat="1" ht="12.75" x14ac:dyDescent="0.2">
      <c r="A2329" s="11"/>
      <c r="B2329" s="80"/>
      <c r="C2329" s="178" t="s">
        <v>9</v>
      </c>
      <c r="D2329" s="199" t="s">
        <v>21</v>
      </c>
      <c r="E2329" s="200"/>
    </row>
    <row r="2330" spans="1:5" s="1" customFormat="1" ht="12.75" x14ac:dyDescent="0.2">
      <c r="A2330" s="11"/>
      <c r="B2330" s="81" t="s">
        <v>12</v>
      </c>
      <c r="C2330" s="178" t="s">
        <v>10</v>
      </c>
      <c r="D2330" s="201"/>
      <c r="E2330" s="201"/>
    </row>
    <row r="2331" spans="1:5" x14ac:dyDescent="0.25">
      <c r="A2331" s="12"/>
      <c r="B2331" s="45"/>
      <c r="C2331" s="178" t="s">
        <v>11</v>
      </c>
      <c r="D2331" s="202"/>
      <c r="E2331" s="203"/>
    </row>
    <row r="2333" spans="1:5" s="1" customFormat="1" x14ac:dyDescent="0.25">
      <c r="A2333" s="206" t="s">
        <v>27</v>
      </c>
      <c r="B2333" s="206"/>
      <c r="C2333" s="207">
        <f>SUM(D2336:D2336)</f>
        <v>49285</v>
      </c>
      <c r="D2333" s="207"/>
      <c r="E2333" s="6"/>
    </row>
    <row r="2334" spans="1:5" s="1" customFormat="1" ht="12.75" x14ac:dyDescent="0.2">
      <c r="A2334" s="196" t="s">
        <v>2</v>
      </c>
      <c r="B2334" s="197" t="s">
        <v>4</v>
      </c>
      <c r="C2334" s="198" t="s">
        <v>5</v>
      </c>
      <c r="D2334" s="197" t="s">
        <v>6</v>
      </c>
      <c r="E2334" s="197" t="s">
        <v>7</v>
      </c>
    </row>
    <row r="2335" spans="1:5" s="1" customFormat="1" ht="12.75" x14ac:dyDescent="0.2">
      <c r="A2335" s="196"/>
      <c r="B2335" s="197"/>
      <c r="C2335" s="198"/>
      <c r="D2335" s="197"/>
      <c r="E2335" s="197"/>
    </row>
    <row r="2336" spans="1:5" s="1" customFormat="1" ht="12.75" x14ac:dyDescent="0.2">
      <c r="A2336" s="10" t="s">
        <v>28</v>
      </c>
      <c r="B2336" s="26" t="s">
        <v>290</v>
      </c>
      <c r="C2336" s="179">
        <v>49285</v>
      </c>
      <c r="D2336" s="62">
        <f>C2336</f>
        <v>49285</v>
      </c>
      <c r="E2336" s="10" t="s">
        <v>20</v>
      </c>
    </row>
    <row r="2337" spans="1:5" s="1" customFormat="1" ht="12.75" x14ac:dyDescent="0.2">
      <c r="A2337" s="14" t="s">
        <v>3</v>
      </c>
      <c r="B2337" s="2"/>
      <c r="C2337" s="178" t="s">
        <v>8</v>
      </c>
      <c r="D2337" s="235">
        <v>41544</v>
      </c>
      <c r="E2337" s="201"/>
    </row>
    <row r="2338" spans="1:5" s="1" customFormat="1" ht="12.75" x14ac:dyDescent="0.2">
      <c r="A2338" s="11"/>
      <c r="B2338" s="3"/>
      <c r="C2338" s="178" t="s">
        <v>9</v>
      </c>
      <c r="D2338" s="199" t="s">
        <v>21</v>
      </c>
      <c r="E2338" s="200"/>
    </row>
    <row r="2339" spans="1:5" s="1" customFormat="1" ht="12.75" x14ac:dyDescent="0.2">
      <c r="A2339" s="11"/>
      <c r="B2339" s="5" t="s">
        <v>12</v>
      </c>
      <c r="C2339" s="178" t="s">
        <v>10</v>
      </c>
      <c r="D2339" s="201"/>
      <c r="E2339" s="201"/>
    </row>
    <row r="2340" spans="1:5" x14ac:dyDescent="0.25">
      <c r="A2340" s="12"/>
      <c r="B2340" s="4"/>
      <c r="C2340" s="178" t="s">
        <v>11</v>
      </c>
      <c r="D2340" s="202"/>
      <c r="E2340" s="203"/>
    </row>
    <row r="2341" spans="1:5" s="16" customFormat="1" ht="18.75" x14ac:dyDescent="0.3">
      <c r="A2341" s="13"/>
      <c r="B2341"/>
      <c r="C2341" s="166"/>
      <c r="D2341"/>
      <c r="E2341"/>
    </row>
    <row r="2342" spans="1:5" ht="18.75" x14ac:dyDescent="0.3">
      <c r="A2342" s="183" t="s">
        <v>29</v>
      </c>
      <c r="B2342" s="184"/>
      <c r="C2342" s="185"/>
      <c r="D2342" s="186">
        <f>C2308+C2322+C2333</f>
        <v>739574.53</v>
      </c>
      <c r="E2342" s="187"/>
    </row>
    <row r="2344" spans="1:5" s="16" customFormat="1" ht="18.75" x14ac:dyDescent="0.3">
      <c r="A2344" s="227" t="s">
        <v>17</v>
      </c>
      <c r="B2344" s="227"/>
      <c r="C2344" s="227"/>
      <c r="D2344" s="227"/>
      <c r="E2344" s="227"/>
    </row>
    <row r="2345" spans="1:5" ht="18.75" x14ac:dyDescent="0.3">
      <c r="A2345" s="183" t="s">
        <v>31</v>
      </c>
      <c r="B2345" s="184"/>
      <c r="C2345" s="185"/>
      <c r="D2345" s="186">
        <v>0</v>
      </c>
      <c r="E2345" s="187"/>
    </row>
    <row r="2347" spans="1:5" s="16" customFormat="1" ht="18.75" x14ac:dyDescent="0.3">
      <c r="A2347" s="227" t="s">
        <v>18</v>
      </c>
      <c r="B2347" s="227"/>
      <c r="C2347" s="227"/>
      <c r="D2347" s="227"/>
      <c r="E2347" s="227"/>
    </row>
    <row r="2348" spans="1:5" ht="18.75" x14ac:dyDescent="0.3">
      <c r="A2348" s="183" t="s">
        <v>32</v>
      </c>
      <c r="B2348" s="184"/>
      <c r="C2348" s="185"/>
      <c r="D2348" s="186">
        <v>0</v>
      </c>
      <c r="E2348" s="187"/>
    </row>
    <row r="2351" spans="1:5" x14ac:dyDescent="0.25">
      <c r="B2351" t="s">
        <v>1883</v>
      </c>
    </row>
    <row r="2354" spans="2:2" x14ac:dyDescent="0.25">
      <c r="B2354" t="s">
        <v>33</v>
      </c>
    </row>
  </sheetData>
  <mergeCells count="305">
    <mergeCell ref="A2323:A2324"/>
    <mergeCell ref="B2323:B2324"/>
    <mergeCell ref="C2323:C2324"/>
    <mergeCell ref="D2323:D2324"/>
    <mergeCell ref="E2323:E2324"/>
    <mergeCell ref="D2277:E2277"/>
    <mergeCell ref="C2279:D2279"/>
    <mergeCell ref="C2280:C2281"/>
    <mergeCell ref="D2280:D2281"/>
    <mergeCell ref="E2280:E2281"/>
    <mergeCell ref="D2290:E2290"/>
    <mergeCell ref="A2295:B2295"/>
    <mergeCell ref="C2295:D2295"/>
    <mergeCell ref="A2296:A2297"/>
    <mergeCell ref="B2296:B2297"/>
    <mergeCell ref="C2296:C2297"/>
    <mergeCell ref="A2280:A2281"/>
    <mergeCell ref="A2322:B2322"/>
    <mergeCell ref="A2279:B2279"/>
    <mergeCell ref="D2262:E2262"/>
    <mergeCell ref="D2263:E2263"/>
    <mergeCell ref="D2318:E2318"/>
    <mergeCell ref="D2319:E2319"/>
    <mergeCell ref="D2320:E2320"/>
    <mergeCell ref="C2309:C2310"/>
    <mergeCell ref="D2309:D2310"/>
    <mergeCell ref="A2306:E2306"/>
    <mergeCell ref="E2309:E2310"/>
    <mergeCell ref="C2308:D2308"/>
    <mergeCell ref="A2309:A2310"/>
    <mergeCell ref="B2309:B2310"/>
    <mergeCell ref="A2308:B2308"/>
    <mergeCell ref="A2304:C2304"/>
    <mergeCell ref="E2296:E2297"/>
    <mergeCell ref="D2299:E2299"/>
    <mergeCell ref="D2300:E2300"/>
    <mergeCell ref="C2322:D2322"/>
    <mergeCell ref="E2187:E2188"/>
    <mergeCell ref="A2200:B2200"/>
    <mergeCell ref="C2200:D2200"/>
    <mergeCell ref="A2201:A2202"/>
    <mergeCell ref="B2201:B2202"/>
    <mergeCell ref="C2201:C2202"/>
    <mergeCell ref="D2201:D2202"/>
    <mergeCell ref="E2201:E2202"/>
    <mergeCell ref="D2196:E2196"/>
    <mergeCell ref="D2197:E2197"/>
    <mergeCell ref="D2209:E2209"/>
    <mergeCell ref="D2198:E2198"/>
    <mergeCell ref="A2187:A2188"/>
    <mergeCell ref="B2187:B2188"/>
    <mergeCell ref="D2204:E2204"/>
    <mergeCell ref="B2280:B2281"/>
    <mergeCell ref="A2250:B2250"/>
    <mergeCell ref="D2317:E2317"/>
    <mergeCell ref="C2250:D2250"/>
    <mergeCell ref="C2251:C2252"/>
    <mergeCell ref="D2251:D2252"/>
    <mergeCell ref="D2260:E2260"/>
    <mergeCell ref="D2261:E2261"/>
    <mergeCell ref="A2348:C2348"/>
    <mergeCell ref="D2348:E2348"/>
    <mergeCell ref="A2342:C2342"/>
    <mergeCell ref="D2342:E2342"/>
    <mergeCell ref="A2347:E2347"/>
    <mergeCell ref="D2328:E2328"/>
    <mergeCell ref="D2329:E2329"/>
    <mergeCell ref="D2330:E2330"/>
    <mergeCell ref="D2331:E2331"/>
    <mergeCell ref="A2344:E2344"/>
    <mergeCell ref="A2333:B2333"/>
    <mergeCell ref="C2333:D2333"/>
    <mergeCell ref="A2334:A2335"/>
    <mergeCell ref="B2334:B2335"/>
    <mergeCell ref="C2334:C2335"/>
    <mergeCell ref="D2334:D2335"/>
    <mergeCell ref="D2338:E2338"/>
    <mergeCell ref="D2339:E2339"/>
    <mergeCell ref="D2340:E2340"/>
    <mergeCell ref="A2345:C2345"/>
    <mergeCell ref="D2345:E2345"/>
    <mergeCell ref="E2334:E2335"/>
    <mergeCell ref="D2337:E2337"/>
    <mergeCell ref="A1:E1"/>
    <mergeCell ref="A2:C3"/>
    <mergeCell ref="C9:E9"/>
    <mergeCell ref="C10:E10"/>
    <mergeCell ref="A4:B7"/>
    <mergeCell ref="A8:B10"/>
    <mergeCell ref="D2:E3"/>
    <mergeCell ref="C4:E4"/>
    <mergeCell ref="C5:E5"/>
    <mergeCell ref="C6:E6"/>
    <mergeCell ref="C7:E7"/>
    <mergeCell ref="C8:E8"/>
    <mergeCell ref="D2304:E2304"/>
    <mergeCell ref="E2251:E2252"/>
    <mergeCell ref="C2187:C2188"/>
    <mergeCell ref="D2187:D2188"/>
    <mergeCell ref="B2251:B2252"/>
    <mergeCell ref="A2214:B2214"/>
    <mergeCell ref="C2214:D2214"/>
    <mergeCell ref="D2291:E2291"/>
    <mergeCell ref="D2292:E2292"/>
    <mergeCell ref="D2293:E2293"/>
    <mergeCell ref="A2251:A2252"/>
    <mergeCell ref="D2301:E2301"/>
    <mergeCell ref="D2302:E2302"/>
    <mergeCell ref="D2205:E2205"/>
    <mergeCell ref="D2206:E2206"/>
    <mergeCell ref="D2207:E2207"/>
    <mergeCell ref="D2274:E2274"/>
    <mergeCell ref="D2275:E2275"/>
    <mergeCell ref="D2276:E2276"/>
    <mergeCell ref="D2195:E2195"/>
    <mergeCell ref="A2215:A2216"/>
    <mergeCell ref="B2215:B2216"/>
    <mergeCell ref="D2296:D2297"/>
    <mergeCell ref="A2212:E2212"/>
    <mergeCell ref="A14:E14"/>
    <mergeCell ref="A16:E16"/>
    <mergeCell ref="A18:E18"/>
    <mergeCell ref="A20:E20"/>
    <mergeCell ref="A40:B40"/>
    <mergeCell ref="C40:D40"/>
    <mergeCell ref="A41:A42"/>
    <mergeCell ref="B41:B42"/>
    <mergeCell ref="C41:C42"/>
    <mergeCell ref="D41:D42"/>
    <mergeCell ref="E41:E42"/>
    <mergeCell ref="A38:E38"/>
    <mergeCell ref="D29:E29"/>
    <mergeCell ref="D30:E30"/>
    <mergeCell ref="D31:E31"/>
    <mergeCell ref="D24:E24"/>
    <mergeCell ref="A24:B24"/>
    <mergeCell ref="A22:E22"/>
    <mergeCell ref="D25:E25"/>
    <mergeCell ref="D26:E26"/>
    <mergeCell ref="D27:E27"/>
    <mergeCell ref="D28:E28"/>
    <mergeCell ref="D48:E48"/>
    <mergeCell ref="D49:E49"/>
    <mergeCell ref="D47:E47"/>
    <mergeCell ref="D50:E50"/>
    <mergeCell ref="A159:B159"/>
    <mergeCell ref="C159:D159"/>
    <mergeCell ref="A160:A161"/>
    <mergeCell ref="B160:B161"/>
    <mergeCell ref="C160:C161"/>
    <mergeCell ref="D160:D161"/>
    <mergeCell ref="A52:B52"/>
    <mergeCell ref="C52:D52"/>
    <mergeCell ref="A53:A54"/>
    <mergeCell ref="B53:B54"/>
    <mergeCell ref="C53:C54"/>
    <mergeCell ref="D53:D54"/>
    <mergeCell ref="E53:E54"/>
    <mergeCell ref="B56:E56"/>
    <mergeCell ref="B57:E57"/>
    <mergeCell ref="B68:E68"/>
    <mergeCell ref="B69:E69"/>
    <mergeCell ref="B58:E58"/>
    <mergeCell ref="B59:E59"/>
    <mergeCell ref="B60:E60"/>
    <mergeCell ref="B61:E61"/>
    <mergeCell ref="B62:E62"/>
    <mergeCell ref="B63:E63"/>
    <mergeCell ref="B64:E64"/>
    <mergeCell ref="B65:E65"/>
    <mergeCell ref="B66:E66"/>
    <mergeCell ref="D136:E136"/>
    <mergeCell ref="B79:E79"/>
    <mergeCell ref="B80:E80"/>
    <mergeCell ref="B70:E70"/>
    <mergeCell ref="B67:E67"/>
    <mergeCell ref="B72:E72"/>
    <mergeCell ref="B73:E73"/>
    <mergeCell ref="B74:E74"/>
    <mergeCell ref="B75:E75"/>
    <mergeCell ref="B71:E71"/>
    <mergeCell ref="B76:E76"/>
    <mergeCell ref="B77:E77"/>
    <mergeCell ref="B78:E78"/>
    <mergeCell ref="B81:E81"/>
    <mergeCell ref="B106:E106"/>
    <mergeCell ref="B107:E107"/>
    <mergeCell ref="B108:E108"/>
    <mergeCell ref="B109:E109"/>
    <mergeCell ref="D945:E945"/>
    <mergeCell ref="D946:E946"/>
    <mergeCell ref="D947:E947"/>
    <mergeCell ref="D948:E948"/>
    <mergeCell ref="D154:E154"/>
    <mergeCell ref="D155:E155"/>
    <mergeCell ref="D156:E156"/>
    <mergeCell ref="D157:E157"/>
    <mergeCell ref="D2023:D2024"/>
    <mergeCell ref="E2023:E2024"/>
    <mergeCell ref="E160:E161"/>
    <mergeCell ref="B91:E91"/>
    <mergeCell ref="B92:E92"/>
    <mergeCell ref="B93:E93"/>
    <mergeCell ref="B94:E94"/>
    <mergeCell ref="B95:E95"/>
    <mergeCell ref="B96:E96"/>
    <mergeCell ref="B97:E97"/>
    <mergeCell ref="D2177:E2177"/>
    <mergeCell ref="D2178:E2178"/>
    <mergeCell ref="B142:B143"/>
    <mergeCell ref="C142:C143"/>
    <mergeCell ref="D142:D143"/>
    <mergeCell ref="E142:E143"/>
    <mergeCell ref="B145:E145"/>
    <mergeCell ref="B146:E146"/>
    <mergeCell ref="B147:E147"/>
    <mergeCell ref="B148:E148"/>
    <mergeCell ref="B149:E149"/>
    <mergeCell ref="B150:E150"/>
    <mergeCell ref="B151:E151"/>
    <mergeCell ref="B152:E152"/>
    <mergeCell ref="B153:E153"/>
    <mergeCell ref="B2023:B2024"/>
    <mergeCell ref="C2023:C2024"/>
    <mergeCell ref="B82:E82"/>
    <mergeCell ref="B83:E83"/>
    <mergeCell ref="B84:E84"/>
    <mergeCell ref="B85:E85"/>
    <mergeCell ref="B86:E86"/>
    <mergeCell ref="B87:E87"/>
    <mergeCell ref="B88:E88"/>
    <mergeCell ref="B89:E89"/>
    <mergeCell ref="B90:E90"/>
    <mergeCell ref="B98:E98"/>
    <mergeCell ref="B99:E99"/>
    <mergeCell ref="B100:E100"/>
    <mergeCell ref="B101:E101"/>
    <mergeCell ref="B102:E102"/>
    <mergeCell ref="B103:E103"/>
    <mergeCell ref="B104:E104"/>
    <mergeCell ref="B105:E105"/>
    <mergeCell ref="B111:E111"/>
    <mergeCell ref="B110:E110"/>
    <mergeCell ref="B112:E112"/>
    <mergeCell ref="B113:E113"/>
    <mergeCell ref="B120:E120"/>
    <mergeCell ref="B121:E121"/>
    <mergeCell ref="B122:E122"/>
    <mergeCell ref="B123:E123"/>
    <mergeCell ref="B124:E124"/>
    <mergeCell ref="B125:E125"/>
    <mergeCell ref="B126:E126"/>
    <mergeCell ref="B114:E114"/>
    <mergeCell ref="B115:E115"/>
    <mergeCell ref="B116:E116"/>
    <mergeCell ref="B117:E117"/>
    <mergeCell ref="B118:E118"/>
    <mergeCell ref="B119:E119"/>
    <mergeCell ref="B127:E127"/>
    <mergeCell ref="B128:E128"/>
    <mergeCell ref="B129:E129"/>
    <mergeCell ref="B130:E130"/>
    <mergeCell ref="A2265:B2265"/>
    <mergeCell ref="C2265:D2265"/>
    <mergeCell ref="A2266:A2267"/>
    <mergeCell ref="B2266:B2267"/>
    <mergeCell ref="C2266:C2267"/>
    <mergeCell ref="D2266:D2267"/>
    <mergeCell ref="E2266:E2267"/>
    <mergeCell ref="C137:C138"/>
    <mergeCell ref="D137:E138"/>
    <mergeCell ref="D2179:E2179"/>
    <mergeCell ref="D2180:E2180"/>
    <mergeCell ref="A142:A143"/>
    <mergeCell ref="A2023:A2024"/>
    <mergeCell ref="D139:E139"/>
    <mergeCell ref="D140:E140"/>
    <mergeCell ref="B131:E131"/>
    <mergeCell ref="B132:E132"/>
    <mergeCell ref="B133:E133"/>
    <mergeCell ref="B134:E134"/>
    <mergeCell ref="B135:E135"/>
    <mergeCell ref="A950:A951"/>
    <mergeCell ref="B950:B951"/>
    <mergeCell ref="C950:C951"/>
    <mergeCell ref="D950:D951"/>
    <mergeCell ref="E950:E951"/>
    <mergeCell ref="D2018:E2018"/>
    <mergeCell ref="D2019:E2019"/>
    <mergeCell ref="D2020:E2020"/>
    <mergeCell ref="D2021:E2021"/>
    <mergeCell ref="A2182:C2182"/>
    <mergeCell ref="D2182:E2182"/>
    <mergeCell ref="D2246:E2246"/>
    <mergeCell ref="D2247:E2247"/>
    <mergeCell ref="D2248:E2248"/>
    <mergeCell ref="C2215:C2216"/>
    <mergeCell ref="D2215:D2216"/>
    <mergeCell ref="E2215:E2216"/>
    <mergeCell ref="D2245:E2245"/>
    <mergeCell ref="A2209:C2209"/>
    <mergeCell ref="A2210:E2210"/>
    <mergeCell ref="A2184:E2184"/>
    <mergeCell ref="A2186:B2186"/>
    <mergeCell ref="C2186:D2186"/>
  </mergeCells>
  <pageMargins left="0.70866141732283472" right="0.70866141732283472" top="0.78740157480314965" bottom="0.78740157480314965" header="0.31496062992125984" footer="0.31496062992125984"/>
  <pageSetup paperSize="9" scale="99" fitToHeight="15" orientation="portrait" r:id="rId1"/>
  <headerFooter>
    <oddFooter>&amp;C&amp;P</oddFooter>
  </headerFooter>
  <rowBreaks count="4" manualBreakCount="4">
    <brk id="37" max="16383" man="1"/>
    <brk id="141" max="16383" man="1"/>
    <brk id="2264" max="16383" man="1"/>
    <brk id="2305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Soupis</vt:lpstr>
      <vt:lpstr>List3</vt:lpstr>
      <vt:lpstr>List1</vt:lpstr>
      <vt:lpstr>List2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Janosik</dc:creator>
  <cp:lastModifiedBy>user</cp:lastModifiedBy>
  <cp:lastPrinted>2013-09-30T10:26:25Z</cp:lastPrinted>
  <dcterms:created xsi:type="dcterms:W3CDTF">2010-01-14T22:30:08Z</dcterms:created>
  <dcterms:modified xsi:type="dcterms:W3CDTF">2013-11-27T09:28:33Z</dcterms:modified>
</cp:coreProperties>
</file>